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0" windowWidth="13680" windowHeight="11760" activeTab="3"/>
  </bookViews>
  <sheets>
    <sheet name="přehled nákladů" sheetId="1" r:id="rId1"/>
    <sheet name="230V výkaz výměr" sheetId="2" r:id="rId2"/>
    <sheet name="DATA výkaz výměr" sheetId="3" r:id="rId3"/>
    <sheet name="Podhledy,osvětlení výkaz výměr" sheetId="4" r:id="rId4"/>
  </sheets>
  <definedNames/>
  <calcPr fullCalcOnLoad="1"/>
</workbook>
</file>

<file path=xl/sharedStrings.xml><?xml version="1.0" encoding="utf-8"?>
<sst xmlns="http://schemas.openxmlformats.org/spreadsheetml/2006/main" count="262" uniqueCount="118">
  <si>
    <t>Objekt:</t>
  </si>
  <si>
    <t>Objednatel:</t>
  </si>
  <si>
    <t>Datum:</t>
  </si>
  <si>
    <t>Kód položky</t>
  </si>
  <si>
    <t>Popis</t>
  </si>
  <si>
    <t>MJ</t>
  </si>
  <si>
    <t>Množství celkem</t>
  </si>
  <si>
    <t xml:space="preserve">Cena jednotková </t>
  </si>
  <si>
    <t>Cena celkem</t>
  </si>
  <si>
    <t>Sazba DPH</t>
  </si>
  <si>
    <t>cena s DPH</t>
  </si>
  <si>
    <t>ks</t>
  </si>
  <si>
    <t>Vypracoval:</t>
  </si>
  <si>
    <t xml:space="preserve">zavezení materiálu, manipulace </t>
  </si>
  <si>
    <t>odpady</t>
  </si>
  <si>
    <t>m</t>
  </si>
  <si>
    <t>instalace zásuvek 230V</t>
  </si>
  <si>
    <t>výkresová dokumentace</t>
  </si>
  <si>
    <t>jistič  PL7 - 16A/1/B</t>
  </si>
  <si>
    <t>jistič  PL7 - 10A/1/B</t>
  </si>
  <si>
    <t>VYPINAC IS-40/3</t>
  </si>
  <si>
    <t>kabel CYKY 3Cx1,5</t>
  </si>
  <si>
    <t>m2</t>
  </si>
  <si>
    <t>pomocné práce, přesekání vypínače, začištění</t>
  </si>
  <si>
    <t>demontáž stávajících lišt a zásuvek</t>
  </si>
  <si>
    <t>průrazy pr.18 - 25mm</t>
  </si>
  <si>
    <t>pomocné práce, zakrytí nábytku, přesuny</t>
  </si>
  <si>
    <t>pomocný materiál, hmoždinky, vruty, tmel, sádra</t>
  </si>
  <si>
    <t>vypínač č.5, č.1, č.6  komplet</t>
  </si>
  <si>
    <t>doprava , manipulace, odpady</t>
  </si>
  <si>
    <t>demontáž stávajících svítidel</t>
  </si>
  <si>
    <t>hod</t>
  </si>
  <si>
    <t>úpravy v patrovém rozváděči 230V</t>
  </si>
  <si>
    <t>pomocný materiál</t>
  </si>
  <si>
    <t>instalace kabelu UTP</t>
  </si>
  <si>
    <t>instalace konektorů</t>
  </si>
  <si>
    <t>instalace a kompletace zásuvek</t>
  </si>
  <si>
    <t>měření, měřící protokoly</t>
  </si>
  <si>
    <t>popisovací páska</t>
  </si>
  <si>
    <t>průrazy pr.24mm</t>
  </si>
  <si>
    <t>pomocné práce, sádrování, …</t>
  </si>
  <si>
    <t>hod.</t>
  </si>
  <si>
    <t>demontáž starých rozvodů</t>
  </si>
  <si>
    <t>telefonní patch panel 50 portů, Cat3</t>
  </si>
  <si>
    <t>kabel SYKFY 25x0,5x2</t>
  </si>
  <si>
    <t>telefonní patch kabel 0,5m černý</t>
  </si>
  <si>
    <t>telefonní patch panel 50portů</t>
  </si>
  <si>
    <t>Zásuvka jednonásobná s ochranným kolíkem, s clonkami + rámeček</t>
  </si>
  <si>
    <t xml:space="preserve">zjištění stavu </t>
  </si>
  <si>
    <t>číslo položky</t>
  </si>
  <si>
    <t>Díl:</t>
  </si>
  <si>
    <t>pomocný materiál pro úpravy v rozváděčích n.n.230V/400V</t>
  </si>
  <si>
    <t>kabel silový CYKY 3Cx2,5</t>
  </si>
  <si>
    <t>kpl</t>
  </si>
  <si>
    <t>instalace kabelu CYKY do 4mm</t>
  </si>
  <si>
    <t>revizní zpráva 230V</t>
  </si>
  <si>
    <t>Patch panel 24 Port Cat.5E, 1U</t>
  </si>
  <si>
    <t>úpravy ve stávajícím datovém rozváděči DR</t>
  </si>
  <si>
    <r>
      <t xml:space="preserve">Instalační kabel </t>
    </r>
    <r>
      <rPr>
        <sz val="10"/>
        <rFont val="Arial"/>
        <family val="2"/>
      </rPr>
      <t>4x2xAWG24 Cat. 5E U/UTP LSOH</t>
    </r>
  </si>
  <si>
    <r>
      <t xml:space="preserve">Modulární zásuvka </t>
    </r>
    <r>
      <rPr>
        <sz val="10"/>
        <rFont val="Arial"/>
        <family val="2"/>
      </rPr>
      <t>Modulo 45 pro 2xRJ45 bílá 45x45 mm šikmá s dvířky</t>
    </r>
  </si>
  <si>
    <r>
      <t xml:space="preserve">Keystone modul </t>
    </r>
    <r>
      <rPr>
        <sz val="10"/>
        <rFont val="Arial"/>
        <family val="2"/>
      </rPr>
      <t>1xRJ45 Cat.5E UTP beznástrojový</t>
    </r>
  </si>
  <si>
    <t xml:space="preserve">ELEKTROMONTÁŽE SLABOPROUD - nosný materiál, montážní položky, </t>
  </si>
  <si>
    <t>celkem za elektromontáže slaboproud</t>
  </si>
  <si>
    <t>celkem za elektromontáže silnoproud</t>
  </si>
  <si>
    <t>instalace svítidla I 4x18 W hliník MAT 600</t>
  </si>
  <si>
    <t>instalace kabelů CYKY</t>
  </si>
  <si>
    <t xml:space="preserve">instalace podhledů </t>
  </si>
  <si>
    <t>celkem za konstrukce ostatní/kazetové podhledy, svítidla</t>
  </si>
  <si>
    <t>m.č. :  204, 206  chodby č.: 202, 207</t>
  </si>
  <si>
    <t>PRICHYTKA  stropní OBO na kabely</t>
  </si>
  <si>
    <t>podparapetní kanál</t>
  </si>
  <si>
    <t>příčka do kanálu</t>
  </si>
  <si>
    <t>roh vnitřní</t>
  </si>
  <si>
    <t>díl spojovací</t>
  </si>
  <si>
    <t>díl koncový</t>
  </si>
  <si>
    <t>roh vnější</t>
  </si>
  <si>
    <t>lišta 40x40 HD 2m</t>
  </si>
  <si>
    <t>Zásuvka s CLON. 45x45 červ.</t>
  </si>
  <si>
    <t>Zásuvka s CLON. 45X45  bílá</t>
  </si>
  <si>
    <t>SVODIC PREPETI B+C /3</t>
  </si>
  <si>
    <t>instalace - podparapetní kanál + příčka, rohy</t>
  </si>
  <si>
    <t>instalace - lišta  40x40 HD 2m</t>
  </si>
  <si>
    <t>kabel CYA 6 žlutozelený</t>
  </si>
  <si>
    <t>sekání drážek ve zdivu do 50x100</t>
  </si>
  <si>
    <t>patch kabel 1,0m</t>
  </si>
  <si>
    <t>m.č. :  107, 108, 109  chodby č.:  106, 110a</t>
  </si>
  <si>
    <t>vestavné mřížkové svítidlo EP  600x600</t>
  </si>
  <si>
    <t xml:space="preserve">vestavné kruhové svítidlo EP,  26W </t>
  </si>
  <si>
    <t>zářivka 18W/865</t>
  </si>
  <si>
    <t>kompakt zářivka TC 26W G24d-2 2PIN STUDENA BILA</t>
  </si>
  <si>
    <t>nouzové svítidl 6W/1H IP40</t>
  </si>
  <si>
    <t>instalace svítidla kruhového</t>
  </si>
  <si>
    <t>instalace Nouzové svítidlo 11W 1h</t>
  </si>
  <si>
    <t>zářivka 36W/865</t>
  </si>
  <si>
    <t>přisazené zářivkové svítidlo 2x36W  EP</t>
  </si>
  <si>
    <t>Konstrukce ostatní /kazetové podhledy - nosný materiál, montážní položky, svítidla</t>
  </si>
  <si>
    <t>instalace přisazené zářivkové svítidlo 2x36W  EP</t>
  </si>
  <si>
    <t>instalace svítidla I 4x18 W hliník MAT 600, 2x36W EP</t>
  </si>
  <si>
    <t>materiál pro podhledy + prořez 10%</t>
  </si>
  <si>
    <t>přehled nákladů na jednotlivé práce</t>
  </si>
  <si>
    <t xml:space="preserve">ELEKTRO SILNOPROUD - nosný materiál, montážní položky, </t>
  </si>
  <si>
    <t xml:space="preserve">1. </t>
  </si>
  <si>
    <t>elektromontáže silnoproud</t>
  </si>
  <si>
    <t>2.</t>
  </si>
  <si>
    <t>3.</t>
  </si>
  <si>
    <t>podhledy, osvětlení</t>
  </si>
  <si>
    <t>celková cena</t>
  </si>
  <si>
    <t>instalace vypínač č.5, č.1, č.6  komplet</t>
  </si>
  <si>
    <t>stykač pro bojler  230V/20A/1</t>
  </si>
  <si>
    <t>1. NP - celková plocha -  cca 79m2</t>
  </si>
  <si>
    <t>2. NP - celková plocha - 57m2</t>
  </si>
  <si>
    <t xml:space="preserve">3. NP </t>
  </si>
  <si>
    <t>nosný materiál, montážní položky, svítidla</t>
  </si>
  <si>
    <t>m.č. : 312, 304, 305, 309  chodby č.: 302, 306,</t>
  </si>
  <si>
    <t>cena celkem s DPH</t>
  </si>
  <si>
    <t>elektromontáže slaboproud</t>
  </si>
  <si>
    <t xml:space="preserve">Krajská hygienická stanice Středočeského kraje se sídlem v Praze, územní pracoviště v Nymburku, Palackého třída  1484/52 , NYMBURK
</t>
  </si>
  <si>
    <t>Krajská hygienická stanice Středočeského kraje se sídlem v Praze, Dittrichova 329/17, Praha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</si>
</sst>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  <numFmt numFmtId="165" formatCode="#,##0.0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</numFmts>
  <fonts count="58"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10"/>
      <name val="Verdana"/>
      <family val="2"/>
    </font>
    <font>
      <b/>
      <sz val="10"/>
      <color indexed="12"/>
      <name val="Arial"/>
      <family val="2"/>
    </font>
    <font>
      <i/>
      <sz val="10"/>
      <name val="Comic Sans MS"/>
      <family val="4"/>
    </font>
    <font>
      <b/>
      <sz val="10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6"/>
      <color indexed="10"/>
      <name val="Arial CE"/>
      <family val="2"/>
    </font>
    <font>
      <sz val="16"/>
      <name val="Arial CE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right" indent="2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 locked="0"/>
    </xf>
    <xf numFmtId="49" fontId="4" fillId="0" borderId="1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 applyProtection="1">
      <alignment vertical="center"/>
      <protection hidden="1" locked="0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center"/>
      <protection hidden="1"/>
    </xf>
    <xf numFmtId="0" fontId="4" fillId="0" borderId="0" xfId="48" applyFont="1" applyBorder="1" applyAlignment="1">
      <alignment horizontal="center"/>
      <protection/>
    </xf>
    <xf numFmtId="4" fontId="2" fillId="0" borderId="0" xfId="0" applyNumberFormat="1" applyFont="1" applyAlignment="1">
      <alignment horizontal="right"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/>
      <protection/>
    </xf>
    <xf numFmtId="0" fontId="4" fillId="0" borderId="0" xfId="0" applyFont="1" applyFill="1" applyAlignment="1">
      <alignment horizontal="justify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right" indent="2"/>
      <protection hidden="1"/>
    </xf>
    <xf numFmtId="4" fontId="1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48" applyFont="1" applyBorder="1" applyAlignment="1">
      <alignment horizontal="center"/>
      <protection/>
    </xf>
    <xf numFmtId="4" fontId="0" fillId="0" borderId="0" xfId="0" applyNumberFormat="1" applyFont="1" applyFill="1" applyBorder="1" applyAlignment="1" applyProtection="1">
      <alignment vertical="center"/>
      <protection hidden="1" locked="0"/>
    </xf>
    <xf numFmtId="0" fontId="1" fillId="0" borderId="0" xfId="0" applyFont="1" applyBorder="1" applyAlignment="1">
      <alignment wrapText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right" indent="2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 locked="0"/>
    </xf>
    <xf numFmtId="49" fontId="0" fillId="0" borderId="10" xfId="0" applyNumberFormat="1" applyFont="1" applyFill="1" applyBorder="1" applyAlignment="1" applyProtection="1">
      <alignment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1" fontId="0" fillId="0" borderId="10" xfId="0" applyNumberFormat="1" applyFont="1" applyFill="1" applyBorder="1" applyAlignment="1" applyProtection="1">
      <alignment horizontal="right" indent="2"/>
      <protection hidden="1"/>
    </xf>
    <xf numFmtId="4" fontId="0" fillId="0" borderId="10" xfId="0" applyNumberFormat="1" applyFont="1" applyFill="1" applyBorder="1" applyAlignment="1" applyProtection="1">
      <alignment vertical="center"/>
      <protection hidden="1" locked="0"/>
    </xf>
    <xf numFmtId="165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0" fontId="7" fillId="0" borderId="15" xfId="47" applyFont="1" applyBorder="1" applyAlignment="1">
      <alignment horizontal="center" vertical="top"/>
      <protection/>
    </xf>
    <xf numFmtId="0" fontId="5" fillId="0" borderId="15" xfId="0" applyFont="1" applyBorder="1" applyAlignment="1">
      <alignment/>
    </xf>
    <xf numFmtId="1" fontId="5" fillId="0" borderId="15" xfId="0" applyNumberFormat="1" applyFont="1" applyBorder="1" applyAlignment="1">
      <alignment horizontal="right" indent="2"/>
    </xf>
    <xf numFmtId="4" fontId="6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54" applyFont="1" applyFill="1" applyBorder="1" applyAlignment="1">
      <alignment horizontal="center" vertical="center"/>
      <protection/>
    </xf>
    <xf numFmtId="0" fontId="7" fillId="0" borderId="15" xfId="47" applyFont="1" applyBorder="1" applyAlignment="1">
      <alignment horizontal="left" vertical="top"/>
      <protection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0" fontId="8" fillId="0" borderId="15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right" indent="2"/>
      <protection hidden="1"/>
    </xf>
    <xf numFmtId="4" fontId="4" fillId="0" borderId="15" xfId="0" applyNumberFormat="1" applyFont="1" applyFill="1" applyBorder="1" applyAlignment="1" applyProtection="1">
      <alignment vertical="center"/>
      <protection hidden="1" locked="0"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4" fillId="0" borderId="11" xfId="54" applyFont="1" applyFill="1" applyBorder="1" applyAlignment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right" indent="2"/>
      <protection hidden="1"/>
    </xf>
    <xf numFmtId="4" fontId="0" fillId="0" borderId="11" xfId="0" applyNumberFormat="1" applyFont="1" applyFill="1" applyBorder="1" applyAlignment="1" applyProtection="1">
      <alignment vertical="center"/>
      <protection hidden="1" locked="0"/>
    </xf>
    <xf numFmtId="165" fontId="0" fillId="0" borderId="11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vertical="center"/>
      <protection hidden="1"/>
    </xf>
    <xf numFmtId="49" fontId="0" fillId="0" borderId="17" xfId="0" applyNumberFormat="1" applyFont="1" applyFill="1" applyBorder="1" applyAlignment="1" applyProtection="1">
      <alignment vertical="center" wrapText="1"/>
      <protection hidden="1"/>
    </xf>
    <xf numFmtId="49" fontId="0" fillId="0" borderId="17" xfId="0" applyNumberFormat="1" applyFont="1" applyFill="1" applyBorder="1" applyAlignment="1" applyProtection="1">
      <alignment horizontal="center" vertical="center"/>
      <protection hidden="1"/>
    </xf>
    <xf numFmtId="1" fontId="0" fillId="0" borderId="17" xfId="0" applyNumberFormat="1" applyFont="1" applyFill="1" applyBorder="1" applyAlignment="1" applyProtection="1">
      <alignment horizontal="right" indent="2"/>
      <protection hidden="1"/>
    </xf>
    <xf numFmtId="4" fontId="0" fillId="0" borderId="17" xfId="0" applyNumberFormat="1" applyFont="1" applyFill="1" applyBorder="1" applyAlignment="1" applyProtection="1">
      <alignment vertical="center"/>
      <protection hidden="1" locked="0"/>
    </xf>
    <xf numFmtId="165" fontId="8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 applyProtection="1">
      <alignment vertical="center"/>
      <protection hidden="1"/>
    </xf>
    <xf numFmtId="49" fontId="10" fillId="33" borderId="10" xfId="0" applyNumberFormat="1" applyFont="1" applyFill="1" applyBorder="1" applyAlignment="1" applyProtection="1">
      <alignment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/>
      <protection hidden="1"/>
    </xf>
    <xf numFmtId="1" fontId="5" fillId="33" borderId="10" xfId="0" applyNumberFormat="1" applyFont="1" applyFill="1" applyBorder="1" applyAlignment="1" applyProtection="1">
      <alignment horizontal="right" indent="2"/>
      <protection hidden="1"/>
    </xf>
    <xf numFmtId="4" fontId="5" fillId="33" borderId="10" xfId="0" applyNumberFormat="1" applyFont="1" applyFill="1" applyBorder="1" applyAlignment="1" applyProtection="1">
      <alignment vertical="center"/>
      <protection hidden="1" locked="0"/>
    </xf>
    <xf numFmtId="165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1" fontId="4" fillId="33" borderId="10" xfId="0" applyNumberFormat="1" applyFont="1" applyFill="1" applyBorder="1" applyAlignment="1" applyProtection="1">
      <alignment horizontal="right" indent="2"/>
      <protection hidden="1"/>
    </xf>
    <xf numFmtId="4" fontId="4" fillId="33" borderId="10" xfId="0" applyNumberFormat="1" applyFont="1" applyFill="1" applyBorder="1" applyAlignment="1" applyProtection="1">
      <alignment vertical="center"/>
      <protection hidden="1" locked="0"/>
    </xf>
    <xf numFmtId="0" fontId="0" fillId="33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13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 applyProtection="1">
      <alignment vertical="center" wrapText="1"/>
      <protection hidden="1"/>
    </xf>
    <xf numFmtId="165" fontId="10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abely CXKE-R" xfId="47"/>
    <cellStyle name="normální_VYZ-OSSZ_LAN" xfId="48"/>
    <cellStyle name="Followed Hyperlink" xfId="49"/>
    <cellStyle name="Poznámka" xfId="50"/>
    <cellStyle name="Percent" xfId="51"/>
    <cellStyle name="Propojená buňka" xfId="52"/>
    <cellStyle name="Správně" xfId="53"/>
    <cellStyle name="Standaard_Blad1_3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66.421875" style="0" customWidth="1"/>
    <col min="3" max="3" width="6.00390625" style="0" customWidth="1"/>
    <col min="4" max="4" width="1.8515625" style="0" customWidth="1"/>
    <col min="5" max="5" width="1.7109375" style="0" customWidth="1"/>
    <col min="6" max="6" width="22.421875" style="0" customWidth="1"/>
    <col min="7" max="7" width="5.421875" style="0" customWidth="1"/>
    <col min="8" max="8" width="22.421875" style="0" customWidth="1"/>
  </cols>
  <sheetData>
    <row r="1" spans="1:8" s="104" customFormat="1" ht="20.25">
      <c r="A1" s="102"/>
      <c r="B1" s="102" t="s">
        <v>99</v>
      </c>
      <c r="C1" s="103"/>
      <c r="D1" s="103"/>
      <c r="E1" s="103"/>
      <c r="F1" s="103"/>
      <c r="G1" s="103"/>
      <c r="H1" s="103"/>
    </row>
    <row r="2" spans="1:8" s="107" customFormat="1" ht="30" customHeight="1">
      <c r="A2" s="105" t="s">
        <v>0</v>
      </c>
      <c r="B2" s="115" t="s">
        <v>116</v>
      </c>
      <c r="C2" s="116"/>
      <c r="D2" s="116"/>
      <c r="E2" s="116"/>
      <c r="F2" s="117"/>
      <c r="G2" s="106"/>
      <c r="H2" s="106"/>
    </row>
    <row r="3" spans="1:8" s="107" customFormat="1" ht="12.75" customHeight="1">
      <c r="A3" s="105" t="s">
        <v>1</v>
      </c>
      <c r="B3" s="118" t="s">
        <v>117</v>
      </c>
      <c r="C3" s="119"/>
      <c r="D3" s="119"/>
      <c r="E3" s="119"/>
      <c r="F3" s="120"/>
      <c r="G3" s="106"/>
      <c r="H3" s="106"/>
    </row>
    <row r="4" spans="1:8" s="107" customFormat="1" ht="15">
      <c r="A4" s="105" t="s">
        <v>12</v>
      </c>
      <c r="B4" s="105"/>
      <c r="C4" s="106"/>
      <c r="D4" s="106"/>
      <c r="E4" s="106"/>
      <c r="F4" s="106"/>
      <c r="G4" s="106"/>
      <c r="H4" s="106"/>
    </row>
    <row r="5" spans="1:8" s="107" customFormat="1" ht="15">
      <c r="A5" s="105"/>
      <c r="B5" s="105"/>
      <c r="C5" s="106"/>
      <c r="D5" s="106"/>
      <c r="E5" s="106"/>
      <c r="F5" s="106"/>
      <c r="G5" s="106"/>
      <c r="H5" s="106"/>
    </row>
    <row r="6" spans="1:8" s="107" customFormat="1" ht="15">
      <c r="A6" s="105"/>
      <c r="B6" s="105"/>
      <c r="C6" s="106"/>
      <c r="D6" s="106"/>
      <c r="E6" s="106"/>
      <c r="F6" s="106"/>
      <c r="G6" s="106"/>
      <c r="H6" s="106"/>
    </row>
    <row r="7" spans="1:8" s="107" customFormat="1" ht="15">
      <c r="A7" s="105"/>
      <c r="B7" s="105"/>
      <c r="C7" s="106"/>
      <c r="D7" s="106"/>
      <c r="E7" s="106"/>
      <c r="F7" s="106"/>
      <c r="G7" s="106"/>
      <c r="H7" s="106"/>
    </row>
    <row r="8" spans="1:8" s="107" customFormat="1" ht="15">
      <c r="A8" s="105"/>
      <c r="B8" s="105"/>
      <c r="C8" s="106"/>
      <c r="D8" s="108"/>
      <c r="E8" s="106"/>
      <c r="F8" s="106"/>
      <c r="G8" s="106"/>
      <c r="H8" s="106"/>
    </row>
    <row r="9" spans="1:8" s="107" customFormat="1" ht="15">
      <c r="A9" s="105"/>
      <c r="B9" s="105"/>
      <c r="C9" s="106"/>
      <c r="D9" s="106"/>
      <c r="E9" s="106"/>
      <c r="F9" s="106"/>
      <c r="G9" s="106"/>
      <c r="H9" s="106"/>
    </row>
    <row r="10" spans="1:8" s="107" customFormat="1" ht="15.75">
      <c r="A10" s="105" t="s">
        <v>2</v>
      </c>
      <c r="B10" s="109"/>
      <c r="C10" s="106"/>
      <c r="D10" s="106"/>
      <c r="E10" s="106"/>
      <c r="F10" s="106"/>
      <c r="G10" s="106"/>
      <c r="H10" s="106"/>
    </row>
    <row r="11" spans="1:8" s="107" customFormat="1" ht="15.75">
      <c r="A11" s="105"/>
      <c r="B11" s="109"/>
      <c r="C11" s="106"/>
      <c r="D11" s="106"/>
      <c r="E11" s="106"/>
      <c r="F11" s="106"/>
      <c r="G11" s="106"/>
      <c r="H11" s="106"/>
    </row>
    <row r="12" spans="1:8" s="53" customFormat="1" ht="12.75">
      <c r="A12" s="52"/>
      <c r="B12" s="52"/>
      <c r="C12" s="52"/>
      <c r="D12" s="52"/>
      <c r="E12" s="52"/>
      <c r="F12" s="52"/>
      <c r="G12" s="52"/>
      <c r="H12" s="52"/>
    </row>
    <row r="13" spans="1:8" s="53" customFormat="1" ht="22.5">
      <c r="A13" s="110" t="s">
        <v>3</v>
      </c>
      <c r="B13" s="110" t="s">
        <v>4</v>
      </c>
      <c r="C13" s="110"/>
      <c r="D13" s="110"/>
      <c r="E13" s="111"/>
      <c r="F13" s="110" t="s">
        <v>8</v>
      </c>
      <c r="G13" s="111" t="s">
        <v>9</v>
      </c>
      <c r="H13" s="111" t="s">
        <v>114</v>
      </c>
    </row>
    <row r="14" spans="1:8" ht="15">
      <c r="A14" s="26" t="s">
        <v>101</v>
      </c>
      <c r="B14" s="112" t="s">
        <v>102</v>
      </c>
      <c r="C14" s="9"/>
      <c r="D14" s="1"/>
      <c r="E14" s="1"/>
      <c r="F14" s="37">
        <f>PRODUCT(D14,E14)</f>
        <v>0</v>
      </c>
      <c r="G14" s="38">
        <v>21</v>
      </c>
      <c r="H14" s="32">
        <f>F14*(1+G14/100)</f>
        <v>0</v>
      </c>
    </row>
    <row r="15" spans="1:8" ht="15">
      <c r="A15" s="4" t="s">
        <v>103</v>
      </c>
      <c r="B15" s="112" t="s">
        <v>115</v>
      </c>
      <c r="C15" s="4"/>
      <c r="D15" s="5"/>
      <c r="E15" s="6"/>
      <c r="F15" s="37">
        <f>PRODUCT(D15,E15)</f>
        <v>0</v>
      </c>
      <c r="G15" s="38">
        <v>21</v>
      </c>
      <c r="H15" s="32">
        <f>F15*(1+G15/100)</f>
        <v>0</v>
      </c>
    </row>
    <row r="16" spans="1:8" ht="15">
      <c r="A16" s="4" t="s">
        <v>104</v>
      </c>
      <c r="B16" s="112" t="s">
        <v>105</v>
      </c>
      <c r="C16" s="4"/>
      <c r="D16" s="5"/>
      <c r="E16" s="6"/>
      <c r="F16" s="37">
        <f>PRODUCT(D16,E16)</f>
        <v>0</v>
      </c>
      <c r="G16" s="38">
        <v>21</v>
      </c>
      <c r="H16" s="32">
        <f>F16*(1+G16/100)</f>
        <v>0</v>
      </c>
    </row>
    <row r="17" spans="1:8" ht="12.75">
      <c r="A17" s="10"/>
      <c r="B17" s="39"/>
      <c r="C17" s="40"/>
      <c r="D17" s="41"/>
      <c r="E17" s="42"/>
      <c r="F17" s="32"/>
      <c r="G17" s="12"/>
      <c r="H17" s="32"/>
    </row>
    <row r="18" spans="1:8" ht="12.75">
      <c r="A18" s="7"/>
      <c r="B18" s="43"/>
      <c r="C18" s="44"/>
      <c r="D18" s="45"/>
      <c r="E18" s="46"/>
      <c r="F18" s="47"/>
      <c r="G18" s="48"/>
      <c r="H18" s="47"/>
    </row>
    <row r="19" spans="1:8" ht="18">
      <c r="A19" s="2"/>
      <c r="B19" s="112" t="s">
        <v>106</v>
      </c>
      <c r="C19" s="40"/>
      <c r="D19" s="41"/>
      <c r="E19" s="42"/>
      <c r="F19" s="113">
        <f>SUM(F14:F16)</f>
        <v>0</v>
      </c>
      <c r="G19" s="51"/>
      <c r="H19" s="114">
        <f>SUM(H14:H18)</f>
        <v>0</v>
      </c>
    </row>
    <row r="20" spans="1:2" ht="12.75">
      <c r="A20" s="11"/>
      <c r="B20" s="11"/>
    </row>
    <row r="23" spans="1:5" ht="12.75">
      <c r="A23" s="22"/>
      <c r="C23" s="16"/>
      <c r="D23" s="18"/>
      <c r="E23" s="17"/>
    </row>
    <row r="24" spans="1:5" ht="12.75">
      <c r="A24" s="24"/>
      <c r="C24" s="16"/>
      <c r="D24" s="18"/>
      <c r="E24" s="17"/>
    </row>
    <row r="25" spans="1:5" ht="12.75">
      <c r="A25" s="24"/>
      <c r="B25" s="25"/>
      <c r="C25" s="16"/>
      <c r="D25" s="18"/>
      <c r="E25" s="17"/>
    </row>
    <row r="26" spans="1:5" ht="12.75">
      <c r="A26" s="24"/>
      <c r="B26" s="25"/>
      <c r="C26" s="16"/>
      <c r="D26" s="18"/>
      <c r="E26" s="17"/>
    </row>
    <row r="27" spans="1:5" ht="12.75">
      <c r="A27" s="24"/>
      <c r="B27" s="25"/>
      <c r="C27" s="16"/>
      <c r="D27" s="18"/>
      <c r="E27" s="17"/>
    </row>
    <row r="28" spans="1:5" ht="12.75">
      <c r="A28" s="26"/>
      <c r="B28" s="23"/>
      <c r="C28" s="16"/>
      <c r="D28" s="18"/>
      <c r="E28" s="17"/>
    </row>
    <row r="29" spans="1:5" ht="12.75">
      <c r="A29" s="26"/>
      <c r="B29" s="23"/>
      <c r="C29" s="16"/>
      <c r="D29" s="18"/>
      <c r="E29" s="17"/>
    </row>
    <row r="30" spans="1:5" ht="12.75">
      <c r="A30" s="26"/>
      <c r="B30" s="23"/>
      <c r="C30" s="16"/>
      <c r="D30" s="18"/>
      <c r="E30" s="17"/>
    </row>
    <row r="31" spans="1:5" ht="12.75">
      <c r="A31" s="26"/>
      <c r="B31" s="23"/>
      <c r="C31" s="16"/>
      <c r="D31" s="18"/>
      <c r="E31" s="17"/>
    </row>
    <row r="32" spans="1:5" ht="12.75">
      <c r="A32" s="26"/>
      <c r="B32" s="23"/>
      <c r="C32" s="16"/>
      <c r="D32" s="18"/>
      <c r="E32" s="17"/>
    </row>
    <row r="33" spans="1:5" ht="12.75">
      <c r="A33" s="26"/>
      <c r="B33" s="23"/>
      <c r="C33" s="16"/>
      <c r="D33" s="18"/>
      <c r="E33" s="17"/>
    </row>
    <row r="34" spans="1:5" ht="12.75">
      <c r="A34" s="26"/>
      <c r="B34" s="23"/>
      <c r="C34" s="16"/>
      <c r="D34" s="18"/>
      <c r="E34" s="17"/>
    </row>
    <row r="35" spans="1:5" ht="12.75">
      <c r="A35" s="24"/>
      <c r="B35" s="25"/>
      <c r="C35" s="19"/>
      <c r="D35" s="27"/>
      <c r="E35" s="20"/>
    </row>
    <row r="36" spans="1:5" ht="12.75">
      <c r="A36" s="24"/>
      <c r="B36" s="25"/>
      <c r="C36" s="19"/>
      <c r="D36" s="27"/>
      <c r="E36" s="20"/>
    </row>
    <row r="37" spans="1:5" ht="12.75">
      <c r="A37" s="24"/>
      <c r="B37" s="23"/>
      <c r="C37" s="16"/>
      <c r="D37" s="18"/>
      <c r="E37" s="17"/>
    </row>
  </sheetData>
  <sheetProtection/>
  <mergeCells count="2">
    <mergeCell ref="B2:F2"/>
    <mergeCell ref="B3:F3"/>
  </mergeCells>
  <printOptions/>
  <pageMargins left="0.7086614173228347" right="0.31496062992125984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39"/>
  <sheetViews>
    <sheetView zoomScale="90" zoomScaleNormal="90" zoomScalePageLayoutView="0" workbookViewId="0" topLeftCell="A1">
      <selection activeCell="D39" sqref="D39"/>
    </sheetView>
  </sheetViews>
  <sheetFormatPr defaultColWidth="9.140625" defaultRowHeight="12.75"/>
  <cols>
    <col min="1" max="1" width="10.140625" style="0" customWidth="1"/>
    <col min="2" max="2" width="56.28125" style="0" customWidth="1"/>
    <col min="3" max="3" width="6.00390625" style="0" customWidth="1"/>
    <col min="4" max="5" width="11.8515625" style="0" customWidth="1"/>
    <col min="6" max="6" width="15.7109375" style="0" customWidth="1"/>
    <col min="7" max="7" width="5.421875" style="0" customWidth="1"/>
    <col min="8" max="8" width="15.7109375" style="0" customWidth="1"/>
  </cols>
  <sheetData>
    <row r="1" spans="1:8" s="53" customFormat="1" ht="22.5">
      <c r="A1" s="54" t="s">
        <v>49</v>
      </c>
      <c r="B1" s="54" t="s">
        <v>4</v>
      </c>
      <c r="C1" s="54" t="s">
        <v>5</v>
      </c>
      <c r="D1" s="54" t="s">
        <v>6</v>
      </c>
      <c r="E1" s="55" t="s">
        <v>7</v>
      </c>
      <c r="F1" s="54" t="s">
        <v>8</v>
      </c>
      <c r="G1" s="55" t="s">
        <v>9</v>
      </c>
      <c r="H1" s="56" t="s">
        <v>10</v>
      </c>
    </row>
    <row r="2" spans="1:8" ht="12.75">
      <c r="A2" s="57" t="s">
        <v>50</v>
      </c>
      <c r="B2" s="58" t="s">
        <v>100</v>
      </c>
      <c r="C2" s="59"/>
      <c r="D2" s="60"/>
      <c r="E2" s="59"/>
      <c r="F2" s="61"/>
      <c r="G2" s="62"/>
      <c r="H2" s="63"/>
    </row>
    <row r="3" spans="1:8" ht="12.75">
      <c r="A3" s="64">
        <v>1</v>
      </c>
      <c r="B3" s="28" t="s">
        <v>52</v>
      </c>
      <c r="C3" s="29" t="s">
        <v>15</v>
      </c>
      <c r="D3" s="30">
        <v>550</v>
      </c>
      <c r="E3" s="31">
        <v>0</v>
      </c>
      <c r="F3" s="32">
        <f aca="true" t="shared" si="0" ref="F3:F14">PRODUCT(D3,E3)</f>
        <v>0</v>
      </c>
      <c r="G3" s="12">
        <v>21</v>
      </c>
      <c r="H3" s="32">
        <f aca="true" t="shared" si="1" ref="H3:H14">F3*(1+G3/100)</f>
        <v>0</v>
      </c>
    </row>
    <row r="4" spans="1:8" ht="12.75">
      <c r="A4" s="21">
        <v>2</v>
      </c>
      <c r="B4" s="28" t="s">
        <v>82</v>
      </c>
      <c r="C4" s="29" t="s">
        <v>15</v>
      </c>
      <c r="D4" s="30">
        <v>25</v>
      </c>
      <c r="E4" s="31">
        <v>0</v>
      </c>
      <c r="F4" s="32">
        <f>PRODUCT(D4,E4)</f>
        <v>0</v>
      </c>
      <c r="G4" s="12">
        <v>21</v>
      </c>
      <c r="H4" s="32">
        <f>F4*(1+G4/100)</f>
        <v>0</v>
      </c>
    </row>
    <row r="5" spans="1:8" ht="12.75">
      <c r="A5" s="26">
        <v>3</v>
      </c>
      <c r="B5" s="28" t="s">
        <v>69</v>
      </c>
      <c r="C5" s="29" t="s">
        <v>11</v>
      </c>
      <c r="D5" s="30">
        <v>70</v>
      </c>
      <c r="E5" s="31">
        <v>0</v>
      </c>
      <c r="F5" s="32">
        <f t="shared" si="0"/>
        <v>0</v>
      </c>
      <c r="G5" s="12">
        <v>21</v>
      </c>
      <c r="H5" s="32">
        <f t="shared" si="1"/>
        <v>0</v>
      </c>
    </row>
    <row r="6" spans="1:8" ht="12.75">
      <c r="A6" s="21">
        <v>4</v>
      </c>
      <c r="B6" s="28" t="s">
        <v>70</v>
      </c>
      <c r="C6" s="29" t="s">
        <v>15</v>
      </c>
      <c r="D6" s="30">
        <v>46</v>
      </c>
      <c r="E6" s="31">
        <v>0</v>
      </c>
      <c r="F6" s="32">
        <f t="shared" si="0"/>
        <v>0</v>
      </c>
      <c r="G6" s="12">
        <v>21</v>
      </c>
      <c r="H6" s="32">
        <f t="shared" si="1"/>
        <v>0</v>
      </c>
    </row>
    <row r="7" spans="1:8" ht="12.75">
      <c r="A7" s="26">
        <v>5</v>
      </c>
      <c r="B7" s="28" t="s">
        <v>71</v>
      </c>
      <c r="C7" s="29" t="s">
        <v>15</v>
      </c>
      <c r="D7" s="30">
        <v>30</v>
      </c>
      <c r="E7" s="31">
        <v>0</v>
      </c>
      <c r="F7" s="32">
        <f t="shared" si="0"/>
        <v>0</v>
      </c>
      <c r="G7" s="12">
        <v>21</v>
      </c>
      <c r="H7" s="32">
        <f t="shared" si="1"/>
        <v>0</v>
      </c>
    </row>
    <row r="8" spans="1:8" ht="12.75">
      <c r="A8" s="21">
        <v>6</v>
      </c>
      <c r="B8" s="28" t="s">
        <v>73</v>
      </c>
      <c r="C8" s="29" t="s">
        <v>11</v>
      </c>
      <c r="D8" s="30">
        <v>12</v>
      </c>
      <c r="E8" s="31">
        <v>0</v>
      </c>
      <c r="F8" s="32">
        <f t="shared" si="0"/>
        <v>0</v>
      </c>
      <c r="G8" s="12">
        <v>21</v>
      </c>
      <c r="H8" s="32">
        <f t="shared" si="1"/>
        <v>0</v>
      </c>
    </row>
    <row r="9" spans="1:8" ht="12.75">
      <c r="A9" s="26">
        <v>7</v>
      </c>
      <c r="B9" s="28" t="s">
        <v>72</v>
      </c>
      <c r="C9" s="29" t="s">
        <v>11</v>
      </c>
      <c r="D9" s="30">
        <v>7</v>
      </c>
      <c r="E9" s="31">
        <v>0</v>
      </c>
      <c r="F9" s="32">
        <f t="shared" si="0"/>
        <v>0</v>
      </c>
      <c r="G9" s="12">
        <v>21</v>
      </c>
      <c r="H9" s="32">
        <f t="shared" si="1"/>
        <v>0</v>
      </c>
    </row>
    <row r="10" spans="1:8" ht="12.75">
      <c r="A10" s="21">
        <v>8</v>
      </c>
      <c r="B10" s="28" t="s">
        <v>75</v>
      </c>
      <c r="C10" s="29" t="s">
        <v>11</v>
      </c>
      <c r="D10" s="30">
        <v>2</v>
      </c>
      <c r="E10" s="31">
        <v>0</v>
      </c>
      <c r="F10" s="32">
        <f t="shared" si="0"/>
        <v>0</v>
      </c>
      <c r="G10" s="12">
        <v>21</v>
      </c>
      <c r="H10" s="32">
        <f t="shared" si="1"/>
        <v>0</v>
      </c>
    </row>
    <row r="11" spans="1:8" ht="12.75">
      <c r="A11" s="26">
        <v>9</v>
      </c>
      <c r="B11" s="28" t="s">
        <v>74</v>
      </c>
      <c r="C11" s="29" t="s">
        <v>11</v>
      </c>
      <c r="D11" s="30">
        <v>2</v>
      </c>
      <c r="E11" s="31">
        <v>0</v>
      </c>
      <c r="F11" s="32">
        <f t="shared" si="0"/>
        <v>0</v>
      </c>
      <c r="G11" s="12">
        <v>21</v>
      </c>
      <c r="H11" s="32">
        <f t="shared" si="1"/>
        <v>0</v>
      </c>
    </row>
    <row r="12" spans="1:8" ht="12.75">
      <c r="A12" s="21">
        <v>10</v>
      </c>
      <c r="B12" s="28" t="s">
        <v>76</v>
      </c>
      <c r="C12" s="29" t="s">
        <v>15</v>
      </c>
      <c r="D12" s="30">
        <v>36</v>
      </c>
      <c r="E12" s="31">
        <v>0</v>
      </c>
      <c r="F12" s="32">
        <f t="shared" si="0"/>
        <v>0</v>
      </c>
      <c r="G12" s="12">
        <v>21</v>
      </c>
      <c r="H12" s="32">
        <f t="shared" si="1"/>
        <v>0</v>
      </c>
    </row>
    <row r="13" spans="1:8" ht="12.75">
      <c r="A13" s="26">
        <v>11</v>
      </c>
      <c r="B13" s="28" t="s">
        <v>78</v>
      </c>
      <c r="C13" s="29" t="s">
        <v>11</v>
      </c>
      <c r="D13" s="30">
        <v>22</v>
      </c>
      <c r="E13" s="31">
        <v>0</v>
      </c>
      <c r="F13" s="32">
        <f t="shared" si="0"/>
        <v>0</v>
      </c>
      <c r="G13" s="12">
        <v>21</v>
      </c>
      <c r="H13" s="32">
        <f t="shared" si="1"/>
        <v>0</v>
      </c>
    </row>
    <row r="14" spans="1:8" ht="12.75">
      <c r="A14" s="21">
        <v>12</v>
      </c>
      <c r="B14" s="28" t="s">
        <v>77</v>
      </c>
      <c r="C14" s="29" t="s">
        <v>11</v>
      </c>
      <c r="D14" s="30">
        <v>44</v>
      </c>
      <c r="E14" s="31">
        <v>0</v>
      </c>
      <c r="F14" s="32">
        <f t="shared" si="0"/>
        <v>0</v>
      </c>
      <c r="G14" s="12">
        <v>21</v>
      </c>
      <c r="H14" s="32">
        <f t="shared" si="1"/>
        <v>0</v>
      </c>
    </row>
    <row r="15" spans="1:8" ht="25.5">
      <c r="A15" s="24">
        <v>13</v>
      </c>
      <c r="B15" s="28" t="s">
        <v>47</v>
      </c>
      <c r="C15" s="29" t="s">
        <v>11</v>
      </c>
      <c r="D15" s="30">
        <v>20</v>
      </c>
      <c r="E15" s="31">
        <v>0</v>
      </c>
      <c r="F15" s="32">
        <f aca="true" t="shared" si="2" ref="F15:F20">PRODUCT(D15,E15)</f>
        <v>0</v>
      </c>
      <c r="G15" s="12">
        <v>21</v>
      </c>
      <c r="H15" s="32">
        <f aca="true" t="shared" si="3" ref="H15:H20">F15*(1+G15/100)</f>
        <v>0</v>
      </c>
    </row>
    <row r="16" spans="1:8" ht="12.75">
      <c r="A16" s="24">
        <v>14</v>
      </c>
      <c r="B16" s="28" t="s">
        <v>20</v>
      </c>
      <c r="C16" s="29" t="s">
        <v>11</v>
      </c>
      <c r="D16" s="30">
        <v>3</v>
      </c>
      <c r="E16" s="31">
        <v>0</v>
      </c>
      <c r="F16" s="32">
        <f t="shared" si="2"/>
        <v>0</v>
      </c>
      <c r="G16" s="12">
        <v>21</v>
      </c>
      <c r="H16" s="32">
        <f t="shared" si="3"/>
        <v>0</v>
      </c>
    </row>
    <row r="17" spans="1:8" ht="12.75">
      <c r="A17" s="24">
        <v>15</v>
      </c>
      <c r="B17" t="s">
        <v>79</v>
      </c>
      <c r="C17" s="29" t="s">
        <v>11</v>
      </c>
      <c r="D17" s="30">
        <v>3</v>
      </c>
      <c r="E17" s="31">
        <v>0</v>
      </c>
      <c r="F17" s="32">
        <f t="shared" si="2"/>
        <v>0</v>
      </c>
      <c r="G17" s="12">
        <v>21</v>
      </c>
      <c r="H17" s="32">
        <f t="shared" si="3"/>
        <v>0</v>
      </c>
    </row>
    <row r="18" spans="1:8" ht="12.75">
      <c r="A18" s="24">
        <v>16</v>
      </c>
      <c r="B18" s="28" t="s">
        <v>19</v>
      </c>
      <c r="C18" s="29" t="s">
        <v>11</v>
      </c>
      <c r="D18" s="30">
        <v>19</v>
      </c>
      <c r="E18" s="31">
        <v>0</v>
      </c>
      <c r="F18" s="32">
        <f t="shared" si="2"/>
        <v>0</v>
      </c>
      <c r="G18" s="12">
        <v>21</v>
      </c>
      <c r="H18" s="32">
        <f t="shared" si="3"/>
        <v>0</v>
      </c>
    </row>
    <row r="19" spans="1:8" ht="12.75">
      <c r="A19" s="24">
        <v>17</v>
      </c>
      <c r="B19" s="28" t="s">
        <v>18</v>
      </c>
      <c r="C19" s="29" t="s">
        <v>11</v>
      </c>
      <c r="D19" s="30">
        <v>25</v>
      </c>
      <c r="E19" s="31">
        <v>0</v>
      </c>
      <c r="F19" s="32">
        <f t="shared" si="2"/>
        <v>0</v>
      </c>
      <c r="G19" s="12">
        <v>21</v>
      </c>
      <c r="H19" s="32">
        <f t="shared" si="3"/>
        <v>0</v>
      </c>
    </row>
    <row r="20" spans="1:8" ht="12.75">
      <c r="A20" s="24">
        <v>18</v>
      </c>
      <c r="B20" s="28" t="s">
        <v>51</v>
      </c>
      <c r="C20" s="33" t="s">
        <v>53</v>
      </c>
      <c r="D20" s="30">
        <v>1</v>
      </c>
      <c r="E20" s="31">
        <v>0</v>
      </c>
      <c r="F20" s="32">
        <f t="shared" si="2"/>
        <v>0</v>
      </c>
      <c r="G20" s="12">
        <v>21</v>
      </c>
      <c r="H20" s="32">
        <f t="shared" si="3"/>
        <v>0</v>
      </c>
    </row>
    <row r="21" spans="1:8" ht="12.75">
      <c r="A21" s="24"/>
      <c r="B21" s="28" t="s">
        <v>108</v>
      </c>
      <c r="C21" s="29" t="s">
        <v>11</v>
      </c>
      <c r="D21" s="30">
        <v>3</v>
      </c>
      <c r="E21" s="31">
        <v>0</v>
      </c>
      <c r="F21" s="32">
        <f>PRODUCT(D21,E21)</f>
        <v>0</v>
      </c>
      <c r="G21" s="12">
        <v>21</v>
      </c>
      <c r="H21" s="32">
        <f>F21*(1+G21/100)</f>
        <v>0</v>
      </c>
    </row>
    <row r="22" spans="1:8" ht="12.75" customHeight="1">
      <c r="A22" s="24">
        <v>19</v>
      </c>
      <c r="B22" s="28" t="s">
        <v>24</v>
      </c>
      <c r="C22" s="29" t="s">
        <v>53</v>
      </c>
      <c r="D22" s="30">
        <v>1</v>
      </c>
      <c r="E22" s="31">
        <v>0</v>
      </c>
      <c r="F22" s="32">
        <f aca="true" t="shared" si="4" ref="F22:F34">PRODUCT(D22,E22)</f>
        <v>0</v>
      </c>
      <c r="G22" s="12">
        <v>21</v>
      </c>
      <c r="H22" s="32">
        <f aca="true" t="shared" si="5" ref="H22:H34">F22*(1+G22/100)</f>
        <v>0</v>
      </c>
    </row>
    <row r="23" spans="1:8" ht="12.75" customHeight="1">
      <c r="A23" s="24">
        <v>20</v>
      </c>
      <c r="B23" s="28" t="s">
        <v>32</v>
      </c>
      <c r="C23" s="29" t="s">
        <v>11</v>
      </c>
      <c r="D23" s="30">
        <v>3</v>
      </c>
      <c r="E23" s="31">
        <v>0</v>
      </c>
      <c r="F23" s="32">
        <f t="shared" si="4"/>
        <v>0</v>
      </c>
      <c r="G23" s="12">
        <v>21</v>
      </c>
      <c r="H23" s="32">
        <f t="shared" si="5"/>
        <v>0</v>
      </c>
    </row>
    <row r="24" spans="1:8" ht="12.75" customHeight="1">
      <c r="A24" s="24">
        <v>21</v>
      </c>
      <c r="B24" s="28" t="s">
        <v>54</v>
      </c>
      <c r="C24" s="29" t="s">
        <v>15</v>
      </c>
      <c r="D24" s="30">
        <f>SUM(D3)</f>
        <v>550</v>
      </c>
      <c r="E24" s="31">
        <v>0</v>
      </c>
      <c r="F24" s="32">
        <f t="shared" si="4"/>
        <v>0</v>
      </c>
      <c r="G24" s="12">
        <v>21</v>
      </c>
      <c r="H24" s="32">
        <f t="shared" si="5"/>
        <v>0</v>
      </c>
    </row>
    <row r="25" spans="1:8" ht="12.75" customHeight="1">
      <c r="A25" s="88">
        <v>22</v>
      </c>
      <c r="B25" s="28" t="s">
        <v>16</v>
      </c>
      <c r="C25" s="29" t="s">
        <v>11</v>
      </c>
      <c r="D25" s="30">
        <f>SUM(D13:D15)</f>
        <v>86</v>
      </c>
      <c r="E25" s="31">
        <v>0</v>
      </c>
      <c r="F25" s="32">
        <f t="shared" si="4"/>
        <v>0</v>
      </c>
      <c r="G25" s="12">
        <v>21</v>
      </c>
      <c r="H25" s="32">
        <f t="shared" si="5"/>
        <v>0</v>
      </c>
    </row>
    <row r="26" spans="1:8" ht="12.75" customHeight="1">
      <c r="A26" s="24">
        <v>23</v>
      </c>
      <c r="B26" s="28" t="s">
        <v>80</v>
      </c>
      <c r="C26" s="29" t="s">
        <v>15</v>
      </c>
      <c r="D26" s="30">
        <f>SUM(D6)</f>
        <v>46</v>
      </c>
      <c r="E26" s="31">
        <v>0</v>
      </c>
      <c r="F26" s="32">
        <f t="shared" si="4"/>
        <v>0</v>
      </c>
      <c r="G26" s="12">
        <v>21</v>
      </c>
      <c r="H26" s="32">
        <f t="shared" si="5"/>
        <v>0</v>
      </c>
    </row>
    <row r="27" spans="1:8" ht="12.75">
      <c r="A27" s="24">
        <v>24</v>
      </c>
      <c r="B27" s="28" t="s">
        <v>81</v>
      </c>
      <c r="C27" s="29" t="s">
        <v>15</v>
      </c>
      <c r="D27" s="30">
        <f>SUM(D12)</f>
        <v>36</v>
      </c>
      <c r="E27" s="31">
        <v>0</v>
      </c>
      <c r="F27" s="32">
        <f t="shared" si="4"/>
        <v>0</v>
      </c>
      <c r="G27" s="12">
        <v>21</v>
      </c>
      <c r="H27" s="32">
        <f t="shared" si="5"/>
        <v>0</v>
      </c>
    </row>
    <row r="28" spans="1:8" ht="12.75">
      <c r="A28" s="24">
        <v>25</v>
      </c>
      <c r="B28" s="28" t="s">
        <v>48</v>
      </c>
      <c r="C28" s="29" t="s">
        <v>53</v>
      </c>
      <c r="D28" s="30">
        <v>1</v>
      </c>
      <c r="E28" s="31">
        <v>0</v>
      </c>
      <c r="F28" s="32">
        <f>PRODUCT(D28,E28)</f>
        <v>0</v>
      </c>
      <c r="G28" s="12">
        <v>21</v>
      </c>
      <c r="H28" s="32">
        <f>F28*(1+G28/100)</f>
        <v>0</v>
      </c>
    </row>
    <row r="29" spans="1:8" ht="12.75" customHeight="1">
      <c r="A29" s="24">
        <v>26</v>
      </c>
      <c r="B29" s="28" t="s">
        <v>25</v>
      </c>
      <c r="C29" s="29" t="s">
        <v>11</v>
      </c>
      <c r="D29" s="30">
        <v>18</v>
      </c>
      <c r="E29" s="31">
        <v>0</v>
      </c>
      <c r="F29" s="32">
        <f>PRODUCT(D29,E29)</f>
        <v>0</v>
      </c>
      <c r="G29" s="12">
        <v>21</v>
      </c>
      <c r="H29" s="32">
        <f>F29*(1+G29/100)</f>
        <v>0</v>
      </c>
    </row>
    <row r="30" spans="1:8" ht="12.75" customHeight="1">
      <c r="A30" s="24">
        <v>27</v>
      </c>
      <c r="B30" s="28" t="s">
        <v>26</v>
      </c>
      <c r="C30" s="29" t="s">
        <v>31</v>
      </c>
      <c r="D30" s="30">
        <v>20</v>
      </c>
      <c r="E30" s="31">
        <v>0</v>
      </c>
      <c r="F30" s="32">
        <f t="shared" si="4"/>
        <v>0</v>
      </c>
      <c r="G30" s="12">
        <v>21</v>
      </c>
      <c r="H30" s="32">
        <f t="shared" si="5"/>
        <v>0</v>
      </c>
    </row>
    <row r="31" spans="1:8" ht="12.75" customHeight="1">
      <c r="A31" s="24">
        <v>28</v>
      </c>
      <c r="B31" s="28" t="s">
        <v>83</v>
      </c>
      <c r="C31" s="29" t="s">
        <v>15</v>
      </c>
      <c r="D31" s="30">
        <v>50</v>
      </c>
      <c r="E31" s="31">
        <v>0</v>
      </c>
      <c r="F31" s="32">
        <f>PRODUCT(D31,E31)</f>
        <v>0</v>
      </c>
      <c r="G31" s="12">
        <v>21</v>
      </c>
      <c r="H31" s="32">
        <f>F31*(1+G31/100)</f>
        <v>0</v>
      </c>
    </row>
    <row r="32" spans="1:8" ht="12.75" customHeight="1">
      <c r="A32" s="24"/>
      <c r="B32" s="28"/>
      <c r="C32" s="29"/>
      <c r="D32" s="30"/>
      <c r="E32" s="31"/>
      <c r="F32" s="32"/>
      <c r="G32" s="12"/>
      <c r="H32" s="32"/>
    </row>
    <row r="33" spans="1:8" ht="12.75" customHeight="1">
      <c r="A33" s="24">
        <v>29</v>
      </c>
      <c r="B33" s="28" t="s">
        <v>14</v>
      </c>
      <c r="C33" s="29" t="s">
        <v>53</v>
      </c>
      <c r="D33" s="30">
        <v>1</v>
      </c>
      <c r="E33" s="31">
        <v>0</v>
      </c>
      <c r="F33" s="32">
        <f t="shared" si="4"/>
        <v>0</v>
      </c>
      <c r="G33" s="12">
        <v>21</v>
      </c>
      <c r="H33" s="32">
        <f t="shared" si="5"/>
        <v>0</v>
      </c>
    </row>
    <row r="34" spans="1:8" ht="12.75">
      <c r="A34" s="24">
        <v>30</v>
      </c>
      <c r="B34" s="35" t="s">
        <v>13</v>
      </c>
      <c r="C34" s="29" t="s">
        <v>53</v>
      </c>
      <c r="D34" s="30">
        <v>1</v>
      </c>
      <c r="E34" s="31">
        <v>0</v>
      </c>
      <c r="F34" s="32">
        <f t="shared" si="4"/>
        <v>0</v>
      </c>
      <c r="G34" s="12">
        <v>21</v>
      </c>
      <c r="H34" s="32">
        <f t="shared" si="5"/>
        <v>0</v>
      </c>
    </row>
    <row r="35" spans="1:8" ht="12.75">
      <c r="A35" s="88">
        <v>31</v>
      </c>
      <c r="B35" s="35" t="s">
        <v>17</v>
      </c>
      <c r="C35" s="29" t="s">
        <v>53</v>
      </c>
      <c r="D35" s="30">
        <v>1</v>
      </c>
      <c r="E35" s="31">
        <v>0</v>
      </c>
      <c r="F35" s="32">
        <f>PRODUCT(D35,E35)</f>
        <v>0</v>
      </c>
      <c r="G35" s="12">
        <v>21</v>
      </c>
      <c r="H35" s="32">
        <f>F35*(1+G35/100)</f>
        <v>0</v>
      </c>
    </row>
    <row r="36" spans="1:8" ht="12.75">
      <c r="A36" s="88">
        <v>32</v>
      </c>
      <c r="B36" s="35" t="s">
        <v>55</v>
      </c>
      <c r="C36" s="29" t="s">
        <v>53</v>
      </c>
      <c r="D36" s="30">
        <v>1</v>
      </c>
      <c r="E36" s="31">
        <v>0</v>
      </c>
      <c r="F36" s="32">
        <f>PRODUCT(D36,E36)</f>
        <v>0</v>
      </c>
      <c r="G36" s="12">
        <v>21</v>
      </c>
      <c r="H36" s="32">
        <f>F36*(1+G36/100)</f>
        <v>0</v>
      </c>
    </row>
    <row r="37" spans="1:8" s="96" customFormat="1" ht="12.75">
      <c r="A37" s="89"/>
      <c r="B37" s="90" t="s">
        <v>63</v>
      </c>
      <c r="C37" s="91"/>
      <c r="D37" s="92"/>
      <c r="E37" s="93"/>
      <c r="F37" s="94">
        <f>SUM(F3:F36)</f>
        <v>0</v>
      </c>
      <c r="G37" s="95"/>
      <c r="H37" s="94">
        <f>SUM(H3:H36)</f>
        <v>0</v>
      </c>
    </row>
    <row r="38" spans="1:8" ht="12.75">
      <c r="A38" s="2"/>
      <c r="B38" s="3"/>
      <c r="C38" s="4"/>
      <c r="D38" s="5"/>
      <c r="E38" s="6"/>
      <c r="F38" s="15"/>
      <c r="G38" s="8"/>
      <c r="H38" s="15"/>
    </row>
    <row r="39" spans="1:6" ht="12.75">
      <c r="A39" s="11"/>
      <c r="B39" s="11"/>
      <c r="F39" s="1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0.140625" style="0" customWidth="1"/>
    <col min="2" max="2" width="61.140625" style="0" customWidth="1"/>
    <col min="3" max="3" width="6.00390625" style="0" customWidth="1"/>
    <col min="4" max="5" width="11.8515625" style="0" customWidth="1"/>
    <col min="6" max="6" width="15.7109375" style="0" customWidth="1"/>
    <col min="7" max="7" width="5.421875" style="0" customWidth="1"/>
    <col min="8" max="8" width="11.8515625" style="0" customWidth="1"/>
  </cols>
  <sheetData>
    <row r="1" spans="1:8" s="53" customFormat="1" ht="12.75">
      <c r="A1" s="52"/>
      <c r="B1" s="52"/>
      <c r="C1" s="52"/>
      <c r="D1" s="52"/>
      <c r="E1" s="52"/>
      <c r="F1" s="52"/>
      <c r="G1" s="52"/>
      <c r="H1" s="52"/>
    </row>
    <row r="2" spans="1:8" s="53" customFormat="1" ht="22.5">
      <c r="A2" s="54" t="s">
        <v>49</v>
      </c>
      <c r="B2" s="54" t="s">
        <v>4</v>
      </c>
      <c r="C2" s="54" t="s">
        <v>5</v>
      </c>
      <c r="D2" s="54" t="s">
        <v>6</v>
      </c>
      <c r="E2" s="55" t="s">
        <v>7</v>
      </c>
      <c r="F2" s="54" t="s">
        <v>8</v>
      </c>
      <c r="G2" s="55" t="s">
        <v>9</v>
      </c>
      <c r="H2" s="56" t="s">
        <v>10</v>
      </c>
    </row>
    <row r="3" spans="1:8" ht="12.75">
      <c r="A3" s="57" t="s">
        <v>50</v>
      </c>
      <c r="B3" s="65" t="s">
        <v>61</v>
      </c>
      <c r="C3" s="59"/>
      <c r="D3" s="60"/>
      <c r="E3" s="59"/>
      <c r="F3" s="61"/>
      <c r="G3" s="62"/>
      <c r="H3" s="63"/>
    </row>
    <row r="4" spans="1:8" ht="12.75">
      <c r="A4" s="64">
        <v>1</v>
      </c>
      <c r="B4" s="28" t="s">
        <v>58</v>
      </c>
      <c r="C4" s="29" t="s">
        <v>15</v>
      </c>
      <c r="D4" s="30">
        <v>1600</v>
      </c>
      <c r="E4" s="31">
        <v>0</v>
      </c>
      <c r="F4" s="32">
        <f aca="true" t="shared" si="0" ref="F4:F12">PRODUCT(D4,E4)</f>
        <v>0</v>
      </c>
      <c r="G4" s="12">
        <v>21</v>
      </c>
      <c r="H4" s="32">
        <f aca="true" t="shared" si="1" ref="H4:H12">F4*(1+G4/100)</f>
        <v>0</v>
      </c>
    </row>
    <row r="5" spans="1:8" ht="12.75">
      <c r="A5" s="21">
        <v>2</v>
      </c>
      <c r="B5" s="28" t="s">
        <v>56</v>
      </c>
      <c r="C5" s="29" t="s">
        <v>11</v>
      </c>
      <c r="D5" s="30">
        <v>2</v>
      </c>
      <c r="E5" s="31">
        <v>0</v>
      </c>
      <c r="F5" s="32">
        <f t="shared" si="0"/>
        <v>0</v>
      </c>
      <c r="G5" s="12">
        <v>21</v>
      </c>
      <c r="H5" s="32">
        <f t="shared" si="1"/>
        <v>0</v>
      </c>
    </row>
    <row r="6" spans="1:8" ht="25.5">
      <c r="A6" s="26">
        <v>3</v>
      </c>
      <c r="B6" s="28" t="s">
        <v>59</v>
      </c>
      <c r="C6" s="29" t="s">
        <v>11</v>
      </c>
      <c r="D6" s="30">
        <v>24</v>
      </c>
      <c r="E6" s="31">
        <v>0</v>
      </c>
      <c r="F6" s="32">
        <f t="shared" si="0"/>
        <v>0</v>
      </c>
      <c r="G6" s="12">
        <v>21</v>
      </c>
      <c r="H6" s="32">
        <f t="shared" si="1"/>
        <v>0</v>
      </c>
    </row>
    <row r="7" spans="1:8" ht="12.75">
      <c r="A7" s="21">
        <v>4</v>
      </c>
      <c r="B7" s="28" t="s">
        <v>60</v>
      </c>
      <c r="C7" s="29" t="s">
        <v>11</v>
      </c>
      <c r="D7" s="30">
        <v>48</v>
      </c>
      <c r="E7" s="31">
        <v>0</v>
      </c>
      <c r="F7" s="32">
        <f t="shared" si="0"/>
        <v>0</v>
      </c>
      <c r="G7" s="12">
        <v>21</v>
      </c>
      <c r="H7" s="32">
        <f t="shared" si="1"/>
        <v>0</v>
      </c>
    </row>
    <row r="8" spans="1:8" ht="12.75">
      <c r="A8" s="26">
        <v>5</v>
      </c>
      <c r="B8" s="28" t="s">
        <v>43</v>
      </c>
      <c r="C8" s="29" t="s">
        <v>11</v>
      </c>
      <c r="D8" s="30">
        <v>1</v>
      </c>
      <c r="E8" s="31">
        <v>0</v>
      </c>
      <c r="F8" s="32">
        <f t="shared" si="0"/>
        <v>0</v>
      </c>
      <c r="G8" s="12">
        <v>21</v>
      </c>
      <c r="H8" s="32">
        <f t="shared" si="1"/>
        <v>0</v>
      </c>
    </row>
    <row r="9" spans="1:8" ht="12.75">
      <c r="A9" s="21">
        <v>6</v>
      </c>
      <c r="B9" s="28" t="s">
        <v>45</v>
      </c>
      <c r="C9" s="29" t="s">
        <v>11</v>
      </c>
      <c r="D9" s="30">
        <v>20</v>
      </c>
      <c r="E9" s="31">
        <v>0</v>
      </c>
      <c r="F9" s="32">
        <f t="shared" si="0"/>
        <v>0</v>
      </c>
      <c r="G9" s="12">
        <v>21</v>
      </c>
      <c r="H9" s="32">
        <f t="shared" si="1"/>
        <v>0</v>
      </c>
    </row>
    <row r="10" spans="1:8" ht="12.75">
      <c r="A10" s="26">
        <v>7</v>
      </c>
      <c r="B10" s="28" t="s">
        <v>84</v>
      </c>
      <c r="C10" s="29" t="s">
        <v>11</v>
      </c>
      <c r="D10" s="30">
        <v>24</v>
      </c>
      <c r="E10" s="31">
        <v>0</v>
      </c>
      <c r="F10" s="32">
        <f>PRODUCT(D10,E10)</f>
        <v>0</v>
      </c>
      <c r="G10" s="12">
        <v>21</v>
      </c>
      <c r="H10" s="32">
        <f>F10*(1+G10/100)</f>
        <v>0</v>
      </c>
    </row>
    <row r="11" spans="1:8" ht="12.75">
      <c r="A11" s="21">
        <v>8</v>
      </c>
      <c r="B11" s="28" t="s">
        <v>44</v>
      </c>
      <c r="C11" s="29" t="s">
        <v>15</v>
      </c>
      <c r="D11" s="30">
        <v>15</v>
      </c>
      <c r="E11" s="31">
        <v>0</v>
      </c>
      <c r="F11" s="32">
        <f t="shared" si="0"/>
        <v>0</v>
      </c>
      <c r="G11" s="12">
        <v>21</v>
      </c>
      <c r="H11" s="32">
        <f t="shared" si="1"/>
        <v>0</v>
      </c>
    </row>
    <row r="12" spans="1:8" ht="12.75">
      <c r="A12" s="24">
        <v>13</v>
      </c>
      <c r="B12" s="28" t="s">
        <v>33</v>
      </c>
      <c r="C12" s="29" t="s">
        <v>53</v>
      </c>
      <c r="D12" s="30">
        <v>1</v>
      </c>
      <c r="E12" s="31">
        <v>0</v>
      </c>
      <c r="F12" s="32">
        <f t="shared" si="0"/>
        <v>0</v>
      </c>
      <c r="G12" s="12">
        <v>21</v>
      </c>
      <c r="H12" s="32">
        <f t="shared" si="1"/>
        <v>0</v>
      </c>
    </row>
    <row r="13" spans="1:8" ht="12.75">
      <c r="A13" s="21"/>
      <c r="B13" s="28"/>
      <c r="C13" s="29"/>
      <c r="D13" s="30"/>
      <c r="E13" s="31"/>
      <c r="F13" s="32"/>
      <c r="G13" s="12"/>
      <c r="H13" s="32"/>
    </row>
    <row r="14" spans="1:8" ht="12.75" customHeight="1">
      <c r="A14" s="24">
        <v>14</v>
      </c>
      <c r="B14" s="28" t="s">
        <v>34</v>
      </c>
      <c r="C14" s="29" t="s">
        <v>15</v>
      </c>
      <c r="D14" s="30">
        <f>SUM(D4)</f>
        <v>1600</v>
      </c>
      <c r="E14" s="31">
        <v>0</v>
      </c>
      <c r="F14" s="32">
        <f aca="true" t="shared" si="2" ref="F14:F22">PRODUCT(D14,E14)</f>
        <v>0</v>
      </c>
      <c r="G14" s="12">
        <v>21</v>
      </c>
      <c r="H14" s="32">
        <f aca="true" t="shared" si="3" ref="H14:H22">F14*(1+G14/100)</f>
        <v>0</v>
      </c>
    </row>
    <row r="15" spans="1:8" ht="12.75" customHeight="1">
      <c r="A15" s="24">
        <v>15</v>
      </c>
      <c r="B15" s="28" t="s">
        <v>35</v>
      </c>
      <c r="C15" s="29" t="s">
        <v>11</v>
      </c>
      <c r="D15" s="30">
        <v>96</v>
      </c>
      <c r="E15" s="31">
        <v>0</v>
      </c>
      <c r="F15" s="32">
        <f t="shared" si="2"/>
        <v>0</v>
      </c>
      <c r="G15" s="12">
        <v>21</v>
      </c>
      <c r="H15" s="32">
        <f t="shared" si="3"/>
        <v>0</v>
      </c>
    </row>
    <row r="16" spans="1:8" ht="12.75" customHeight="1">
      <c r="A16" s="24">
        <v>16</v>
      </c>
      <c r="B16" s="28" t="s">
        <v>36</v>
      </c>
      <c r="C16" s="29" t="s">
        <v>11</v>
      </c>
      <c r="D16" s="30">
        <v>24</v>
      </c>
      <c r="E16" s="31">
        <v>0</v>
      </c>
      <c r="F16" s="32">
        <f t="shared" si="2"/>
        <v>0</v>
      </c>
      <c r="G16" s="12">
        <v>21</v>
      </c>
      <c r="H16" s="32">
        <f t="shared" si="3"/>
        <v>0</v>
      </c>
    </row>
    <row r="17" spans="1:8" ht="12.75">
      <c r="A17" s="24">
        <v>17</v>
      </c>
      <c r="B17" s="28" t="s">
        <v>37</v>
      </c>
      <c r="C17" s="29" t="s">
        <v>11</v>
      </c>
      <c r="D17" s="30">
        <v>48</v>
      </c>
      <c r="E17" s="31">
        <v>0</v>
      </c>
      <c r="F17" s="32">
        <f t="shared" si="2"/>
        <v>0</v>
      </c>
      <c r="G17" s="12">
        <v>21</v>
      </c>
      <c r="H17" s="32">
        <f t="shared" si="3"/>
        <v>0</v>
      </c>
    </row>
    <row r="18" spans="1:8" ht="12.75">
      <c r="A18" s="24">
        <v>18</v>
      </c>
      <c r="B18" s="28" t="s">
        <v>46</v>
      </c>
      <c r="C18" s="29" t="s">
        <v>11</v>
      </c>
      <c r="D18" s="30">
        <v>1</v>
      </c>
      <c r="E18" s="31">
        <v>0</v>
      </c>
      <c r="F18" s="32">
        <f>PRODUCT(D18,E18)</f>
        <v>0</v>
      </c>
      <c r="G18" s="12">
        <v>21</v>
      </c>
      <c r="H18" s="32">
        <f>F18*(1+G18/100)</f>
        <v>0</v>
      </c>
    </row>
    <row r="19" spans="1:8" ht="12.75">
      <c r="A19" s="24">
        <v>19</v>
      </c>
      <c r="B19" s="28" t="s">
        <v>38</v>
      </c>
      <c r="C19" s="29" t="s">
        <v>15</v>
      </c>
      <c r="D19" s="30">
        <v>1</v>
      </c>
      <c r="E19" s="31">
        <v>0</v>
      </c>
      <c r="F19" s="32">
        <f t="shared" si="2"/>
        <v>0</v>
      </c>
      <c r="G19" s="12">
        <v>21</v>
      </c>
      <c r="H19" s="32">
        <f t="shared" si="3"/>
        <v>0</v>
      </c>
    </row>
    <row r="20" spans="1:8" ht="12.75">
      <c r="A20" s="24">
        <v>20</v>
      </c>
      <c r="B20" s="28" t="s">
        <v>57</v>
      </c>
      <c r="C20" s="29" t="s">
        <v>11</v>
      </c>
      <c r="D20" s="30">
        <v>1</v>
      </c>
      <c r="E20" s="31">
        <v>0</v>
      </c>
      <c r="F20" s="32">
        <f t="shared" si="2"/>
        <v>0</v>
      </c>
      <c r="G20" s="12">
        <v>21</v>
      </c>
      <c r="H20" s="32">
        <f t="shared" si="3"/>
        <v>0</v>
      </c>
    </row>
    <row r="21" spans="1:8" ht="12.75">
      <c r="A21" s="24">
        <v>21</v>
      </c>
      <c r="B21" s="28" t="s">
        <v>39</v>
      </c>
      <c r="C21" s="29" t="s">
        <v>11</v>
      </c>
      <c r="D21" s="30">
        <v>13</v>
      </c>
      <c r="E21" s="31">
        <v>0</v>
      </c>
      <c r="F21" s="32">
        <f t="shared" si="2"/>
        <v>0</v>
      </c>
      <c r="G21" s="12">
        <v>21</v>
      </c>
      <c r="H21" s="32">
        <f t="shared" si="3"/>
        <v>0</v>
      </c>
    </row>
    <row r="22" spans="1:8" ht="12.75">
      <c r="A22" s="24">
        <v>22</v>
      </c>
      <c r="B22" s="28" t="s">
        <v>40</v>
      </c>
      <c r="C22" s="29" t="s">
        <v>41</v>
      </c>
      <c r="D22" s="30">
        <v>15</v>
      </c>
      <c r="E22" s="31">
        <v>0</v>
      </c>
      <c r="F22" s="32">
        <f t="shared" si="2"/>
        <v>0</v>
      </c>
      <c r="G22" s="12">
        <v>21</v>
      </c>
      <c r="H22" s="32">
        <f t="shared" si="3"/>
        <v>0</v>
      </c>
    </row>
    <row r="23" spans="1:8" ht="12.75">
      <c r="A23" s="24">
        <v>23</v>
      </c>
      <c r="B23" s="28" t="s">
        <v>42</v>
      </c>
      <c r="C23" s="29" t="s">
        <v>53</v>
      </c>
      <c r="D23" s="30">
        <v>1</v>
      </c>
      <c r="E23" s="31">
        <v>0</v>
      </c>
      <c r="F23" s="32">
        <f>PRODUCT(D23,E23)</f>
        <v>0</v>
      </c>
      <c r="G23" s="12">
        <v>21</v>
      </c>
      <c r="H23" s="32">
        <f>F23*(1+G23/100)</f>
        <v>0</v>
      </c>
    </row>
    <row r="24" spans="1:8" ht="12.75" customHeight="1">
      <c r="A24" s="24">
        <v>24</v>
      </c>
      <c r="B24" s="28" t="s">
        <v>14</v>
      </c>
      <c r="C24" s="29" t="s">
        <v>53</v>
      </c>
      <c r="D24" s="30">
        <v>1</v>
      </c>
      <c r="E24" s="31">
        <v>0</v>
      </c>
      <c r="F24" s="32">
        <f>PRODUCT(D24,E24)</f>
        <v>0</v>
      </c>
      <c r="G24" s="12">
        <v>21</v>
      </c>
      <c r="H24" s="32">
        <f>F24*(1+G24/100)</f>
        <v>0</v>
      </c>
    </row>
    <row r="25" spans="1:8" ht="12.75">
      <c r="A25" s="24">
        <v>25</v>
      </c>
      <c r="B25" s="35" t="s">
        <v>13</v>
      </c>
      <c r="C25" s="29" t="s">
        <v>53</v>
      </c>
      <c r="D25" s="30">
        <v>1</v>
      </c>
      <c r="E25" s="31">
        <v>0</v>
      </c>
      <c r="F25" s="32">
        <f>PRODUCT(D25,E25)</f>
        <v>0</v>
      </c>
      <c r="G25" s="12">
        <v>21</v>
      </c>
      <c r="H25" s="32">
        <f>F25*(1+G25/100)</f>
        <v>0</v>
      </c>
    </row>
    <row r="26" spans="1:8" ht="12.75">
      <c r="A26" s="88">
        <v>26</v>
      </c>
      <c r="B26" s="35" t="s">
        <v>17</v>
      </c>
      <c r="C26" s="29" t="s">
        <v>53</v>
      </c>
      <c r="D26" s="30">
        <v>1</v>
      </c>
      <c r="E26" s="31">
        <v>0</v>
      </c>
      <c r="F26" s="32">
        <f>PRODUCT(D26,E26)</f>
        <v>0</v>
      </c>
      <c r="G26" s="12">
        <v>21</v>
      </c>
      <c r="H26" s="32">
        <f>F26*(1+G26/100)</f>
        <v>0</v>
      </c>
    </row>
    <row r="27" spans="1:8" s="97" customFormat="1" ht="12.75">
      <c r="A27" s="89"/>
      <c r="B27" s="90" t="s">
        <v>62</v>
      </c>
      <c r="C27" s="91"/>
      <c r="D27" s="92"/>
      <c r="E27" s="93"/>
      <c r="F27" s="94">
        <f>SUM(F4:F26)</f>
        <v>0</v>
      </c>
      <c r="G27" s="95"/>
      <c r="H27" s="94">
        <f>SUM(H4:H26)</f>
        <v>0</v>
      </c>
    </row>
    <row r="28" spans="1:2" ht="12.75">
      <c r="A28" s="26"/>
      <c r="B28" s="11"/>
    </row>
    <row r="29" spans="2:5" ht="12.75">
      <c r="B29" s="23"/>
      <c r="C29" s="16"/>
      <c r="D29" s="18"/>
      <c r="E29" s="17"/>
    </row>
    <row r="30" spans="2:5" ht="12.75">
      <c r="B30" s="23"/>
      <c r="C30" s="16"/>
      <c r="D30" s="18"/>
      <c r="E30" s="17"/>
    </row>
    <row r="31" spans="2:5" ht="12.75">
      <c r="B31" s="23"/>
      <c r="C31" s="16"/>
      <c r="D31" s="18"/>
      <c r="E31" s="17"/>
    </row>
    <row r="32" spans="2:5" ht="12.75">
      <c r="B32" s="25"/>
      <c r="C32" s="19"/>
      <c r="D32" s="27"/>
      <c r="E32" s="20"/>
    </row>
    <row r="33" spans="2:5" ht="12.75">
      <c r="B33" s="25"/>
      <c r="C33" s="19"/>
      <c r="D33" s="27"/>
      <c r="E33" s="20"/>
    </row>
    <row r="34" spans="2:5" ht="12.75">
      <c r="B34" s="23"/>
      <c r="C34" s="16"/>
      <c r="D34" s="18"/>
      <c r="E34" s="1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tabSelected="1" zoomScale="90" zoomScaleNormal="90" zoomScalePageLayoutView="0" workbookViewId="0" topLeftCell="A25">
      <selection activeCell="J38" sqref="J38"/>
    </sheetView>
  </sheetViews>
  <sheetFormatPr defaultColWidth="9.140625" defaultRowHeight="12.75"/>
  <cols>
    <col min="1" max="1" width="10.140625" style="0" customWidth="1"/>
    <col min="2" max="2" width="60.8515625" style="0" customWidth="1"/>
    <col min="3" max="3" width="6.00390625" style="0" customWidth="1"/>
    <col min="4" max="5" width="11.8515625" style="0" customWidth="1"/>
    <col min="6" max="6" width="15.57421875" style="0" customWidth="1"/>
    <col min="7" max="7" width="5.421875" style="0" customWidth="1"/>
    <col min="8" max="8" width="10.28125" style="0" customWidth="1"/>
    <col min="11" max="11" width="12.00390625" style="0" bestFit="1" customWidth="1"/>
  </cols>
  <sheetData>
    <row r="1" spans="1:8" s="53" customFormat="1" ht="12.75">
      <c r="A1" s="52"/>
      <c r="B1" s="52"/>
      <c r="C1" s="52"/>
      <c r="D1" s="52"/>
      <c r="E1" s="52"/>
      <c r="F1" s="52"/>
      <c r="G1" s="52"/>
      <c r="H1" s="52"/>
    </row>
    <row r="2" spans="1:8" s="53" customFormat="1" ht="22.5">
      <c r="A2" s="54" t="s">
        <v>49</v>
      </c>
      <c r="B2" s="54" t="s">
        <v>4</v>
      </c>
      <c r="C2" s="54" t="s">
        <v>5</v>
      </c>
      <c r="D2" s="54" t="s">
        <v>6</v>
      </c>
      <c r="E2" s="55" t="s">
        <v>7</v>
      </c>
      <c r="F2" s="54" t="s">
        <v>8</v>
      </c>
      <c r="G2" s="55" t="s">
        <v>9</v>
      </c>
      <c r="H2" s="56" t="s">
        <v>10</v>
      </c>
    </row>
    <row r="3" spans="1:8" ht="12.75">
      <c r="A3" s="57" t="s">
        <v>50</v>
      </c>
      <c r="B3" s="65" t="s">
        <v>95</v>
      </c>
      <c r="C3" s="59"/>
      <c r="D3" s="60"/>
      <c r="E3" s="59"/>
      <c r="F3" s="61"/>
      <c r="G3" s="62"/>
      <c r="H3" s="63"/>
    </row>
    <row r="4" spans="1:8" ht="12.75">
      <c r="A4" s="66"/>
      <c r="B4" s="67" t="s">
        <v>85</v>
      </c>
      <c r="C4" s="67" t="s">
        <v>109</v>
      </c>
      <c r="D4" s="68"/>
      <c r="E4" s="69"/>
      <c r="F4" s="70"/>
      <c r="G4" s="62"/>
      <c r="H4" s="71"/>
    </row>
    <row r="5" spans="1:8" ht="12.75">
      <c r="A5" s="64">
        <v>1</v>
      </c>
      <c r="B5" s="49" t="s">
        <v>98</v>
      </c>
      <c r="C5" s="50" t="s">
        <v>22</v>
      </c>
      <c r="D5" s="30">
        <v>87</v>
      </c>
      <c r="E5" s="34">
        <v>0</v>
      </c>
      <c r="F5" s="37">
        <f aca="true" t="shared" si="0" ref="F5:F13">PRODUCT(D5,E5)</f>
        <v>0</v>
      </c>
      <c r="G5" s="38">
        <v>21</v>
      </c>
      <c r="H5" s="37">
        <f>F5*(1+G5/100)</f>
        <v>0</v>
      </c>
    </row>
    <row r="6" spans="1:8" ht="12.75">
      <c r="A6" s="21">
        <v>2</v>
      </c>
      <c r="B6" s="49" t="s">
        <v>27</v>
      </c>
      <c r="C6" s="36" t="s">
        <v>11</v>
      </c>
      <c r="D6" s="30">
        <v>1</v>
      </c>
      <c r="E6" s="34">
        <v>0</v>
      </c>
      <c r="F6" s="37">
        <f t="shared" si="0"/>
        <v>0</v>
      </c>
      <c r="G6" s="38">
        <v>21</v>
      </c>
      <c r="H6" s="37">
        <f>F6*(1+G6/100)</f>
        <v>0</v>
      </c>
    </row>
    <row r="7" spans="1:8" ht="12.75">
      <c r="A7" s="26">
        <v>3</v>
      </c>
      <c r="B7" s="28" t="s">
        <v>86</v>
      </c>
      <c r="C7" s="29" t="s">
        <v>11</v>
      </c>
      <c r="D7" s="30">
        <v>16</v>
      </c>
      <c r="E7" s="34">
        <v>0</v>
      </c>
      <c r="F7" s="37">
        <f t="shared" si="0"/>
        <v>0</v>
      </c>
      <c r="G7" s="38">
        <v>21</v>
      </c>
      <c r="H7" s="32">
        <f aca="true" t="shared" si="1" ref="H7:H13">F7*(1+G7/100)</f>
        <v>0</v>
      </c>
    </row>
    <row r="8" spans="1:8" ht="12.75">
      <c r="A8" s="21">
        <v>4</v>
      </c>
      <c r="B8" s="28" t="s">
        <v>88</v>
      </c>
      <c r="C8" s="29" t="s">
        <v>11</v>
      </c>
      <c r="D8" s="30">
        <v>64</v>
      </c>
      <c r="E8" s="34">
        <v>0</v>
      </c>
      <c r="F8" s="37">
        <f t="shared" si="0"/>
        <v>0</v>
      </c>
      <c r="G8" s="38">
        <v>21</v>
      </c>
      <c r="H8" s="32">
        <f t="shared" si="1"/>
        <v>0</v>
      </c>
    </row>
    <row r="9" spans="1:8" ht="12.75">
      <c r="A9" s="26">
        <v>5</v>
      </c>
      <c r="B9" t="s">
        <v>87</v>
      </c>
      <c r="C9" s="29" t="s">
        <v>11</v>
      </c>
      <c r="D9" s="30">
        <v>5</v>
      </c>
      <c r="E9" s="34">
        <v>0</v>
      </c>
      <c r="F9" s="37">
        <f t="shared" si="0"/>
        <v>0</v>
      </c>
      <c r="G9" s="38">
        <v>21</v>
      </c>
      <c r="H9" s="32">
        <f t="shared" si="1"/>
        <v>0</v>
      </c>
    </row>
    <row r="10" spans="1:8" ht="12.75">
      <c r="A10" s="21">
        <v>6</v>
      </c>
      <c r="B10" t="s">
        <v>89</v>
      </c>
      <c r="C10" s="29" t="s">
        <v>11</v>
      </c>
      <c r="D10" s="30">
        <v>5</v>
      </c>
      <c r="E10" s="34">
        <v>0</v>
      </c>
      <c r="F10" s="37">
        <f t="shared" si="0"/>
        <v>0</v>
      </c>
      <c r="G10" s="38">
        <v>21</v>
      </c>
      <c r="H10" s="32">
        <f t="shared" si="1"/>
        <v>0</v>
      </c>
    </row>
    <row r="11" spans="1:8" ht="12.75">
      <c r="A11" s="26">
        <v>7</v>
      </c>
      <c r="B11" t="s">
        <v>90</v>
      </c>
      <c r="C11" s="29" t="s">
        <v>11</v>
      </c>
      <c r="D11" s="30">
        <v>3</v>
      </c>
      <c r="E11" s="34">
        <v>0</v>
      </c>
      <c r="F11" s="37">
        <f t="shared" si="0"/>
        <v>0</v>
      </c>
      <c r="G11" s="38">
        <v>21</v>
      </c>
      <c r="H11" s="32">
        <f t="shared" si="1"/>
        <v>0</v>
      </c>
    </row>
    <row r="12" spans="1:8" ht="12.75">
      <c r="A12" s="21">
        <v>8</v>
      </c>
      <c r="B12" s="28" t="s">
        <v>21</v>
      </c>
      <c r="C12" s="29" t="s">
        <v>15</v>
      </c>
      <c r="D12" s="30">
        <v>120</v>
      </c>
      <c r="E12" s="34">
        <v>0</v>
      </c>
      <c r="F12" s="37">
        <f t="shared" si="0"/>
        <v>0</v>
      </c>
      <c r="G12" s="38">
        <v>21</v>
      </c>
      <c r="H12" s="32">
        <f t="shared" si="1"/>
        <v>0</v>
      </c>
    </row>
    <row r="13" spans="1:8" ht="12.75">
      <c r="A13" s="26">
        <v>9</v>
      </c>
      <c r="B13" s="28" t="s">
        <v>28</v>
      </c>
      <c r="C13" s="29" t="s">
        <v>11</v>
      </c>
      <c r="D13" s="30">
        <v>7</v>
      </c>
      <c r="E13" s="34">
        <v>0</v>
      </c>
      <c r="F13" s="37">
        <f t="shared" si="0"/>
        <v>0</v>
      </c>
      <c r="G13" s="38">
        <v>21</v>
      </c>
      <c r="H13" s="32">
        <f t="shared" si="1"/>
        <v>0</v>
      </c>
    </row>
    <row r="14" spans="2:8" ht="12.75">
      <c r="B14" s="28"/>
      <c r="C14" s="29"/>
      <c r="D14" s="30"/>
      <c r="E14" s="31"/>
      <c r="F14" s="32"/>
      <c r="G14" s="38"/>
      <c r="H14" s="32"/>
    </row>
    <row r="15" spans="1:8" ht="12.75">
      <c r="A15" s="21">
        <v>10</v>
      </c>
      <c r="B15" s="39" t="s">
        <v>66</v>
      </c>
      <c r="C15" s="40" t="s">
        <v>22</v>
      </c>
      <c r="D15" s="41">
        <v>87</v>
      </c>
      <c r="E15" s="42">
        <v>0</v>
      </c>
      <c r="F15" s="32">
        <f aca="true" t="shared" si="2" ref="F15:F21">PRODUCT(D15,E15)</f>
        <v>0</v>
      </c>
      <c r="G15" s="12">
        <v>21</v>
      </c>
      <c r="H15" s="32">
        <f aca="true" t="shared" si="3" ref="H15:H21">F15*(1+G15/100)</f>
        <v>0</v>
      </c>
    </row>
    <row r="16" spans="1:8" ht="12.75">
      <c r="A16" s="26">
        <v>11</v>
      </c>
      <c r="B16" s="39" t="s">
        <v>65</v>
      </c>
      <c r="C16" s="29" t="s">
        <v>15</v>
      </c>
      <c r="D16" s="30">
        <v>120</v>
      </c>
      <c r="E16" s="42">
        <v>0</v>
      </c>
      <c r="F16" s="32">
        <f t="shared" si="2"/>
        <v>0</v>
      </c>
      <c r="G16" s="38">
        <v>21</v>
      </c>
      <c r="H16" s="32">
        <f t="shared" si="3"/>
        <v>0</v>
      </c>
    </row>
    <row r="17" spans="1:8" ht="12.75" customHeight="1">
      <c r="A17" s="21">
        <v>12</v>
      </c>
      <c r="B17" s="28" t="s">
        <v>64</v>
      </c>
      <c r="C17" s="29" t="s">
        <v>11</v>
      </c>
      <c r="D17" s="30">
        <v>17</v>
      </c>
      <c r="E17" s="42">
        <v>0</v>
      </c>
      <c r="F17" s="32">
        <f t="shared" si="2"/>
        <v>0</v>
      </c>
      <c r="G17" s="12">
        <v>21</v>
      </c>
      <c r="H17" s="32">
        <f t="shared" si="3"/>
        <v>0</v>
      </c>
    </row>
    <row r="18" spans="1:8" ht="12.75" customHeight="1">
      <c r="A18" s="21">
        <v>12</v>
      </c>
      <c r="B18" t="s">
        <v>91</v>
      </c>
      <c r="C18" s="29" t="s">
        <v>11</v>
      </c>
      <c r="D18" s="30">
        <v>10</v>
      </c>
      <c r="E18" s="42">
        <v>0</v>
      </c>
      <c r="F18" s="32">
        <f t="shared" si="2"/>
        <v>0</v>
      </c>
      <c r="G18" s="12">
        <v>21</v>
      </c>
      <c r="H18" s="32">
        <f t="shared" si="3"/>
        <v>0</v>
      </c>
    </row>
    <row r="19" spans="1:8" ht="12.75" customHeight="1">
      <c r="A19" s="26">
        <v>13</v>
      </c>
      <c r="B19" s="28" t="s">
        <v>92</v>
      </c>
      <c r="C19" s="29" t="s">
        <v>11</v>
      </c>
      <c r="D19" s="30">
        <v>3</v>
      </c>
      <c r="E19" s="42">
        <v>0</v>
      </c>
      <c r="F19" s="32">
        <f t="shared" si="2"/>
        <v>0</v>
      </c>
      <c r="G19" s="38">
        <v>21</v>
      </c>
      <c r="H19" s="32">
        <f t="shared" si="3"/>
        <v>0</v>
      </c>
    </row>
    <row r="20" spans="1:8" ht="12.75" customHeight="1">
      <c r="A20" s="21">
        <v>14</v>
      </c>
      <c r="B20" s="28" t="s">
        <v>107</v>
      </c>
      <c r="C20" s="29" t="s">
        <v>11</v>
      </c>
      <c r="D20" s="30">
        <v>7</v>
      </c>
      <c r="E20" s="34">
        <v>0</v>
      </c>
      <c r="F20" s="37">
        <f t="shared" si="2"/>
        <v>0</v>
      </c>
      <c r="G20" s="38">
        <v>21</v>
      </c>
      <c r="H20" s="32">
        <f t="shared" si="3"/>
        <v>0</v>
      </c>
    </row>
    <row r="21" spans="1:8" ht="12.75" customHeight="1">
      <c r="A21" s="21">
        <v>15</v>
      </c>
      <c r="B21" s="39" t="s">
        <v>23</v>
      </c>
      <c r="C21" s="40" t="s">
        <v>11</v>
      </c>
      <c r="D21" s="41">
        <v>1</v>
      </c>
      <c r="E21" s="42">
        <v>0</v>
      </c>
      <c r="F21" s="32">
        <f t="shared" si="2"/>
        <v>0</v>
      </c>
      <c r="G21" s="12">
        <v>21</v>
      </c>
      <c r="H21" s="32">
        <f t="shared" si="3"/>
        <v>0</v>
      </c>
    </row>
    <row r="22" spans="1:8" ht="12.75">
      <c r="A22" s="7"/>
      <c r="B22" s="43"/>
      <c r="C22" s="44"/>
      <c r="D22" s="45"/>
      <c r="E22" s="46"/>
      <c r="F22" s="47">
        <f>SUM(F5:F21)</f>
        <v>0</v>
      </c>
      <c r="G22" s="48"/>
      <c r="H22" s="47">
        <f>SUM(H5:H21)</f>
        <v>0</v>
      </c>
    </row>
    <row r="23" spans="1:8" ht="12.75">
      <c r="A23" s="57"/>
      <c r="B23" s="65" t="s">
        <v>95</v>
      </c>
      <c r="C23" s="59"/>
      <c r="D23" s="60"/>
      <c r="E23" s="59"/>
      <c r="F23" s="61"/>
      <c r="G23" s="62"/>
      <c r="H23" s="63"/>
    </row>
    <row r="24" spans="1:8" ht="12.75">
      <c r="A24" s="66"/>
      <c r="B24" s="67" t="s">
        <v>68</v>
      </c>
      <c r="C24" s="67" t="s">
        <v>110</v>
      </c>
      <c r="D24" s="68"/>
      <c r="E24" s="69"/>
      <c r="F24" s="70"/>
      <c r="G24" s="62"/>
      <c r="H24" s="71"/>
    </row>
    <row r="25" spans="1:8" ht="12.75">
      <c r="A25" s="21">
        <v>16</v>
      </c>
      <c r="B25" s="49" t="s">
        <v>98</v>
      </c>
      <c r="C25" s="50" t="s">
        <v>22</v>
      </c>
      <c r="D25" s="30">
        <v>63</v>
      </c>
      <c r="E25" s="34">
        <v>0</v>
      </c>
      <c r="F25" s="37">
        <f aca="true" t="shared" si="4" ref="F25:F35">PRODUCT(D25,E25)</f>
        <v>0</v>
      </c>
      <c r="G25" s="38">
        <v>21</v>
      </c>
      <c r="H25" s="37">
        <f>F25*(1+G25/100)</f>
        <v>0</v>
      </c>
    </row>
    <row r="26" spans="1:8" ht="12.75">
      <c r="A26" s="64">
        <v>17</v>
      </c>
      <c r="B26" s="49" t="s">
        <v>27</v>
      </c>
      <c r="C26" s="36" t="s">
        <v>11</v>
      </c>
      <c r="D26" s="30">
        <v>1</v>
      </c>
      <c r="E26" s="34">
        <v>0</v>
      </c>
      <c r="F26" s="37">
        <f t="shared" si="4"/>
        <v>0</v>
      </c>
      <c r="G26" s="38">
        <v>21</v>
      </c>
      <c r="H26" s="37">
        <f>F26*(1+G26/100)</f>
        <v>0</v>
      </c>
    </row>
    <row r="27" spans="1:8" ht="12.75">
      <c r="A27" s="21">
        <v>18</v>
      </c>
      <c r="B27" s="49" t="s">
        <v>94</v>
      </c>
      <c r="C27" s="29" t="s">
        <v>11</v>
      </c>
      <c r="D27" s="30">
        <v>3</v>
      </c>
      <c r="E27" s="34">
        <v>0</v>
      </c>
      <c r="F27" s="37">
        <f t="shared" si="4"/>
        <v>0</v>
      </c>
      <c r="G27" s="38">
        <v>21</v>
      </c>
      <c r="H27" s="32">
        <f>F27*(1+G27/100)</f>
        <v>0</v>
      </c>
    </row>
    <row r="28" spans="1:8" ht="12.75">
      <c r="A28" s="64">
        <v>19</v>
      </c>
      <c r="B28" s="28" t="s">
        <v>93</v>
      </c>
      <c r="C28" s="29" t="s">
        <v>11</v>
      </c>
      <c r="D28" s="30">
        <v>6</v>
      </c>
      <c r="E28" s="34">
        <v>0</v>
      </c>
      <c r="F28" s="37">
        <f t="shared" si="4"/>
        <v>0</v>
      </c>
      <c r="G28" s="38">
        <v>21</v>
      </c>
      <c r="H28" s="32">
        <f>F28*(1+G28/100)</f>
        <v>0</v>
      </c>
    </row>
    <row r="29" spans="1:8" ht="12.75">
      <c r="A29" s="21">
        <v>20</v>
      </c>
      <c r="B29" s="28" t="s">
        <v>86</v>
      </c>
      <c r="C29" s="29" t="s">
        <v>11</v>
      </c>
      <c r="D29" s="30">
        <v>10</v>
      </c>
      <c r="E29" s="34">
        <v>0</v>
      </c>
      <c r="F29" s="37">
        <f t="shared" si="4"/>
        <v>0</v>
      </c>
      <c r="G29" s="38">
        <v>21</v>
      </c>
      <c r="H29" s="32">
        <f aca="true" t="shared" si="5" ref="H29:H35">F29*(1+G29/100)</f>
        <v>0</v>
      </c>
    </row>
    <row r="30" spans="1:8" ht="12.75">
      <c r="A30" s="64">
        <v>21</v>
      </c>
      <c r="B30" s="28" t="s">
        <v>88</v>
      </c>
      <c r="C30" s="29" t="s">
        <v>11</v>
      </c>
      <c r="D30" s="30">
        <v>40</v>
      </c>
      <c r="E30" s="34">
        <v>0</v>
      </c>
      <c r="F30" s="37">
        <f t="shared" si="4"/>
        <v>0</v>
      </c>
      <c r="G30" s="38">
        <v>21</v>
      </c>
      <c r="H30" s="32">
        <f t="shared" si="5"/>
        <v>0</v>
      </c>
    </row>
    <row r="31" spans="1:8" ht="12.75">
      <c r="A31" s="21">
        <v>22</v>
      </c>
      <c r="B31" t="s">
        <v>87</v>
      </c>
      <c r="C31" s="29" t="s">
        <v>11</v>
      </c>
      <c r="D31" s="30">
        <v>6</v>
      </c>
      <c r="E31" s="34">
        <v>0</v>
      </c>
      <c r="F31" s="37">
        <f t="shared" si="4"/>
        <v>0</v>
      </c>
      <c r="G31" s="38">
        <v>21</v>
      </c>
      <c r="H31" s="32">
        <f t="shared" si="5"/>
        <v>0</v>
      </c>
    </row>
    <row r="32" spans="1:8" ht="12.75">
      <c r="A32" s="64">
        <v>23</v>
      </c>
      <c r="B32" t="s">
        <v>89</v>
      </c>
      <c r="C32" s="29" t="s">
        <v>11</v>
      </c>
      <c r="D32" s="30">
        <v>6</v>
      </c>
      <c r="E32" s="34">
        <v>0</v>
      </c>
      <c r="F32" s="37">
        <f t="shared" si="4"/>
        <v>0</v>
      </c>
      <c r="G32" s="38">
        <v>21</v>
      </c>
      <c r="H32" s="32">
        <f t="shared" si="5"/>
        <v>0</v>
      </c>
    </row>
    <row r="33" spans="1:8" ht="12.75">
      <c r="A33" s="64">
        <v>24</v>
      </c>
      <c r="B33" t="s">
        <v>90</v>
      </c>
      <c r="C33" s="29" t="s">
        <v>11</v>
      </c>
      <c r="D33" s="30">
        <v>3</v>
      </c>
      <c r="E33" s="34">
        <v>0</v>
      </c>
      <c r="F33" s="37">
        <f t="shared" si="4"/>
        <v>0</v>
      </c>
      <c r="G33" s="38">
        <v>21</v>
      </c>
      <c r="H33" s="32">
        <f t="shared" si="5"/>
        <v>0</v>
      </c>
    </row>
    <row r="34" spans="1:8" ht="12.75">
      <c r="A34" s="21">
        <v>25</v>
      </c>
      <c r="B34" s="28" t="s">
        <v>21</v>
      </c>
      <c r="C34" s="29" t="s">
        <v>15</v>
      </c>
      <c r="D34" s="30">
        <v>100</v>
      </c>
      <c r="E34" s="34">
        <v>0</v>
      </c>
      <c r="F34" s="37">
        <f t="shared" si="4"/>
        <v>0</v>
      </c>
      <c r="G34" s="38">
        <v>21</v>
      </c>
      <c r="H34" s="32">
        <f t="shared" si="5"/>
        <v>0</v>
      </c>
    </row>
    <row r="35" spans="1:8" ht="12.75">
      <c r="A35" s="64">
        <v>26</v>
      </c>
      <c r="B35" s="28" t="s">
        <v>28</v>
      </c>
      <c r="C35" s="29" t="s">
        <v>11</v>
      </c>
      <c r="D35" s="30">
        <v>8</v>
      </c>
      <c r="E35" s="34">
        <v>0</v>
      </c>
      <c r="F35" s="37">
        <f t="shared" si="4"/>
        <v>0</v>
      </c>
      <c r="G35" s="38">
        <v>21</v>
      </c>
      <c r="H35" s="32">
        <f t="shared" si="5"/>
        <v>0</v>
      </c>
    </row>
    <row r="36" spans="1:8" ht="12.75">
      <c r="A36" s="21"/>
      <c r="B36" s="28"/>
      <c r="C36" s="29"/>
      <c r="D36" s="30"/>
      <c r="E36" s="31"/>
      <c r="F36" s="32"/>
      <c r="G36" s="38"/>
      <c r="H36" s="32"/>
    </row>
    <row r="37" spans="1:8" ht="12.75">
      <c r="A37" s="21">
        <v>27</v>
      </c>
      <c r="B37" s="39" t="s">
        <v>66</v>
      </c>
      <c r="C37" s="40" t="s">
        <v>22</v>
      </c>
      <c r="D37" s="41">
        <v>63</v>
      </c>
      <c r="E37" s="42">
        <v>0</v>
      </c>
      <c r="F37" s="32">
        <f aca="true" t="shared" si="6" ref="F37:F43">PRODUCT(D37,E37)</f>
        <v>0</v>
      </c>
      <c r="G37" s="12">
        <v>21</v>
      </c>
      <c r="H37" s="32">
        <f aca="true" t="shared" si="7" ref="H37:H43">F37*(1+G37/100)</f>
        <v>0</v>
      </c>
    </row>
    <row r="38" spans="1:8" ht="12.75">
      <c r="A38" s="64">
        <v>28</v>
      </c>
      <c r="B38" s="39" t="s">
        <v>65</v>
      </c>
      <c r="C38" s="29" t="s">
        <v>15</v>
      </c>
      <c r="D38" s="30">
        <v>100</v>
      </c>
      <c r="E38" s="42">
        <v>0</v>
      </c>
      <c r="F38" s="32">
        <f t="shared" si="6"/>
        <v>0</v>
      </c>
      <c r="G38" s="38">
        <v>21</v>
      </c>
      <c r="H38" s="32">
        <f t="shared" si="7"/>
        <v>0</v>
      </c>
    </row>
    <row r="39" spans="1:8" ht="12.75">
      <c r="A39" s="21">
        <v>29</v>
      </c>
      <c r="B39" s="28" t="s">
        <v>97</v>
      </c>
      <c r="C39" s="29" t="s">
        <v>11</v>
      </c>
      <c r="D39" s="30">
        <v>13</v>
      </c>
      <c r="E39" s="42">
        <v>0</v>
      </c>
      <c r="F39" s="32">
        <f t="shared" si="6"/>
        <v>0</v>
      </c>
      <c r="G39" s="12">
        <v>21</v>
      </c>
      <c r="H39" s="32">
        <f t="shared" si="7"/>
        <v>0</v>
      </c>
    </row>
    <row r="40" spans="1:8" ht="12.75" customHeight="1">
      <c r="A40" s="64">
        <v>30</v>
      </c>
      <c r="B40" t="s">
        <v>91</v>
      </c>
      <c r="C40" s="29" t="s">
        <v>11</v>
      </c>
      <c r="D40" s="30">
        <v>6</v>
      </c>
      <c r="E40" s="42">
        <v>0</v>
      </c>
      <c r="F40" s="32">
        <f t="shared" si="6"/>
        <v>0</v>
      </c>
      <c r="G40" s="12">
        <v>21</v>
      </c>
      <c r="H40" s="32">
        <f t="shared" si="7"/>
        <v>0</v>
      </c>
    </row>
    <row r="41" spans="1:8" ht="12.75" customHeight="1">
      <c r="A41" s="21">
        <v>31</v>
      </c>
      <c r="B41" s="28" t="s">
        <v>92</v>
      </c>
      <c r="C41" s="29" t="s">
        <v>11</v>
      </c>
      <c r="D41" s="30">
        <v>3</v>
      </c>
      <c r="E41" s="42">
        <v>0</v>
      </c>
      <c r="F41" s="32">
        <f t="shared" si="6"/>
        <v>0</v>
      </c>
      <c r="G41" s="38">
        <v>21</v>
      </c>
      <c r="H41" s="32">
        <f t="shared" si="7"/>
        <v>0</v>
      </c>
    </row>
    <row r="42" spans="1:8" ht="12.75" customHeight="1">
      <c r="A42" s="21">
        <v>32</v>
      </c>
      <c r="B42" s="28" t="s">
        <v>107</v>
      </c>
      <c r="C42" s="29" t="s">
        <v>11</v>
      </c>
      <c r="D42" s="30">
        <v>8</v>
      </c>
      <c r="E42" s="34">
        <v>0</v>
      </c>
      <c r="F42" s="37">
        <f t="shared" si="6"/>
        <v>0</v>
      </c>
      <c r="G42" s="38">
        <v>21</v>
      </c>
      <c r="H42" s="32">
        <f t="shared" si="7"/>
        <v>0</v>
      </c>
    </row>
    <row r="43" spans="1:8" ht="12.75">
      <c r="A43" s="21">
        <v>33</v>
      </c>
      <c r="B43" s="39" t="s">
        <v>23</v>
      </c>
      <c r="C43" s="40" t="s">
        <v>11</v>
      </c>
      <c r="D43" s="41">
        <v>1</v>
      </c>
      <c r="E43" s="42">
        <v>0</v>
      </c>
      <c r="F43" s="32">
        <f t="shared" si="6"/>
        <v>0</v>
      </c>
      <c r="G43" s="12">
        <v>21</v>
      </c>
      <c r="H43" s="32">
        <f t="shared" si="7"/>
        <v>0</v>
      </c>
    </row>
    <row r="44" spans="1:8" ht="12.75">
      <c r="A44" s="7"/>
      <c r="B44" s="43"/>
      <c r="C44" s="44"/>
      <c r="D44" s="45"/>
      <c r="E44" s="46"/>
      <c r="F44" s="47">
        <f>SUM(F25:F43)</f>
        <v>0</v>
      </c>
      <c r="G44" s="48"/>
      <c r="H44" s="47">
        <f>SUM(H25:H43)</f>
        <v>0</v>
      </c>
    </row>
    <row r="45" spans="1:8" ht="12.75">
      <c r="A45" s="57"/>
      <c r="B45" s="65" t="s">
        <v>112</v>
      </c>
      <c r="C45" s="59"/>
      <c r="D45" s="60"/>
      <c r="E45" s="59"/>
      <c r="F45" s="61"/>
      <c r="G45" s="62"/>
      <c r="H45" s="63"/>
    </row>
    <row r="46" spans="1:8" ht="12.75">
      <c r="A46" s="66"/>
      <c r="B46" s="67" t="s">
        <v>113</v>
      </c>
      <c r="C46" s="67" t="s">
        <v>111</v>
      </c>
      <c r="D46" s="68"/>
      <c r="E46" s="69"/>
      <c r="F46" s="70"/>
      <c r="G46" s="62"/>
      <c r="H46" s="71"/>
    </row>
    <row r="47" spans="1:8" ht="12.75">
      <c r="A47" s="64">
        <v>34</v>
      </c>
      <c r="B47" t="s">
        <v>94</v>
      </c>
      <c r="C47" s="29" t="s">
        <v>11</v>
      </c>
      <c r="D47" s="30">
        <v>5</v>
      </c>
      <c r="E47" s="34">
        <v>0</v>
      </c>
      <c r="F47" s="37">
        <f>PRODUCT(D47,E47)</f>
        <v>0</v>
      </c>
      <c r="G47" s="38">
        <v>21</v>
      </c>
      <c r="H47" s="32">
        <f>F47*(1+G47/100)</f>
        <v>0</v>
      </c>
    </row>
    <row r="48" spans="1:8" ht="12.75">
      <c r="A48" s="21">
        <v>35</v>
      </c>
      <c r="B48" s="28" t="s">
        <v>93</v>
      </c>
      <c r="C48" s="29" t="s">
        <v>11</v>
      </c>
      <c r="D48" s="30">
        <v>10</v>
      </c>
      <c r="E48" s="34">
        <v>0</v>
      </c>
      <c r="F48" s="37">
        <f>PRODUCT(D48,E48)</f>
        <v>0</v>
      </c>
      <c r="G48" s="38">
        <v>21</v>
      </c>
      <c r="H48" s="32">
        <f>F48*(1+G48/100)</f>
        <v>0</v>
      </c>
    </row>
    <row r="49" spans="1:8" ht="12.75">
      <c r="A49" s="64">
        <v>36</v>
      </c>
      <c r="B49" s="28" t="s">
        <v>21</v>
      </c>
      <c r="C49" s="29" t="s">
        <v>15</v>
      </c>
      <c r="D49" s="30">
        <v>50</v>
      </c>
      <c r="E49" s="31">
        <v>0</v>
      </c>
      <c r="F49" s="32">
        <f>PRODUCT(D49,E49)</f>
        <v>0</v>
      </c>
      <c r="G49" s="38">
        <v>21</v>
      </c>
      <c r="H49" s="32">
        <f>F49*(1+G49/100)</f>
        <v>0</v>
      </c>
    </row>
    <row r="50" spans="1:8" ht="12.75">
      <c r="A50" s="21">
        <v>37</v>
      </c>
      <c r="B50" t="s">
        <v>90</v>
      </c>
      <c r="C50" s="29" t="s">
        <v>11</v>
      </c>
      <c r="D50" s="30">
        <v>3</v>
      </c>
      <c r="E50" s="34">
        <v>0</v>
      </c>
      <c r="F50" s="37">
        <f>PRODUCT(D50,E50)</f>
        <v>0</v>
      </c>
      <c r="G50" s="38">
        <v>21</v>
      </c>
      <c r="H50" s="32">
        <f>F50*(1+G50/100)</f>
        <v>0</v>
      </c>
    </row>
    <row r="51" spans="1:8" ht="12.75">
      <c r="A51" s="64">
        <v>38</v>
      </c>
      <c r="B51" s="28" t="s">
        <v>28</v>
      </c>
      <c r="C51" s="29" t="s">
        <v>11</v>
      </c>
      <c r="D51" s="30">
        <v>7</v>
      </c>
      <c r="E51" s="34">
        <v>0</v>
      </c>
      <c r="F51" s="37">
        <f>PRODUCT(D51,E51)</f>
        <v>0</v>
      </c>
      <c r="G51" s="38">
        <v>21</v>
      </c>
      <c r="H51" s="32">
        <f>F51*(1+G51/100)</f>
        <v>0</v>
      </c>
    </row>
    <row r="52" spans="3:8" ht="12.75">
      <c r="C52" s="29"/>
      <c r="D52" s="30"/>
      <c r="E52" s="34"/>
      <c r="F52" s="37"/>
      <c r="G52" s="38"/>
      <c r="H52" s="32"/>
    </row>
    <row r="53" spans="1:8" ht="12.75">
      <c r="A53" s="64">
        <v>39</v>
      </c>
      <c r="B53" s="49" t="s">
        <v>96</v>
      </c>
      <c r="C53" s="29" t="s">
        <v>11</v>
      </c>
      <c r="D53" s="30">
        <v>11</v>
      </c>
      <c r="E53" s="31">
        <v>0</v>
      </c>
      <c r="F53" s="32">
        <f>PRODUCT(D53,E53)</f>
        <v>0</v>
      </c>
      <c r="G53" s="38">
        <v>21</v>
      </c>
      <c r="H53" s="32">
        <f>F53*(1+G53/100)</f>
        <v>0</v>
      </c>
    </row>
    <row r="54" spans="1:8" ht="12.75">
      <c r="A54" s="21">
        <v>40</v>
      </c>
      <c r="B54" s="39" t="s">
        <v>65</v>
      </c>
      <c r="C54" s="29" t="s">
        <v>15</v>
      </c>
      <c r="D54" s="30">
        <v>50</v>
      </c>
      <c r="E54" s="31">
        <v>0</v>
      </c>
      <c r="F54" s="32">
        <f>PRODUCT(D54,E54)</f>
        <v>0</v>
      </c>
      <c r="G54" s="38">
        <v>21</v>
      </c>
      <c r="H54" s="32">
        <f>F54*(1+G54/100)</f>
        <v>0</v>
      </c>
    </row>
    <row r="55" spans="1:8" ht="12.75">
      <c r="A55" s="64">
        <v>41</v>
      </c>
      <c r="B55" s="28" t="s">
        <v>92</v>
      </c>
      <c r="C55" s="29" t="s">
        <v>11</v>
      </c>
      <c r="D55" s="30">
        <v>3</v>
      </c>
      <c r="E55" s="42">
        <v>0</v>
      </c>
      <c r="F55" s="32">
        <f>PRODUCT(D55,E55)</f>
        <v>0</v>
      </c>
      <c r="G55" s="38">
        <v>21</v>
      </c>
      <c r="H55" s="32">
        <f>F55*(1+G55/100)</f>
        <v>0</v>
      </c>
    </row>
    <row r="56" spans="1:8" ht="12.75" customHeight="1">
      <c r="A56" s="21">
        <v>42</v>
      </c>
      <c r="B56" s="28" t="s">
        <v>107</v>
      </c>
      <c r="C56" s="29" t="s">
        <v>11</v>
      </c>
      <c r="D56" s="30">
        <v>7</v>
      </c>
      <c r="E56" s="34">
        <v>0</v>
      </c>
      <c r="F56" s="37">
        <f>PRODUCT(D56,E56)</f>
        <v>0</v>
      </c>
      <c r="G56" s="38">
        <v>21</v>
      </c>
      <c r="H56" s="32">
        <f>F56*(1+G56/100)</f>
        <v>0</v>
      </c>
    </row>
    <row r="57" spans="1:8" ht="12.75" customHeight="1">
      <c r="A57" s="21">
        <v>43</v>
      </c>
      <c r="B57" s="39" t="s">
        <v>23</v>
      </c>
      <c r="C57" s="40" t="s">
        <v>11</v>
      </c>
      <c r="D57" s="41">
        <v>1</v>
      </c>
      <c r="E57" s="31">
        <v>0</v>
      </c>
      <c r="F57" s="32">
        <f>PRODUCT(D57,E57)</f>
        <v>0</v>
      </c>
      <c r="G57" s="12">
        <v>21</v>
      </c>
      <c r="H57" s="32">
        <f>F57*(1+G57/100)</f>
        <v>0</v>
      </c>
    </row>
    <row r="58" spans="1:8" ht="12.75">
      <c r="A58" s="81"/>
      <c r="B58" s="82"/>
      <c r="C58" s="83"/>
      <c r="D58" s="84"/>
      <c r="E58" s="85"/>
      <c r="F58" s="86">
        <f>SUM(F47:F57)</f>
        <v>0</v>
      </c>
      <c r="G58" s="87"/>
      <c r="H58" s="86">
        <f>SUM(H47:H57)</f>
        <v>0</v>
      </c>
    </row>
    <row r="59" spans="1:8" s="53" customFormat="1" ht="12.75">
      <c r="A59" s="64">
        <v>44</v>
      </c>
      <c r="B59" s="28" t="s">
        <v>30</v>
      </c>
      <c r="C59" s="73" t="s">
        <v>53</v>
      </c>
      <c r="D59" s="30">
        <v>1</v>
      </c>
      <c r="E59" s="31">
        <v>0</v>
      </c>
      <c r="F59" s="32">
        <f>PRODUCT(D59,E59)</f>
        <v>0</v>
      </c>
      <c r="G59" s="38">
        <v>21</v>
      </c>
      <c r="H59" s="32">
        <f>F59*(1+G59/100)</f>
        <v>0</v>
      </c>
    </row>
    <row r="60" spans="1:8" s="53" customFormat="1" ht="12.75">
      <c r="A60" s="77">
        <v>45</v>
      </c>
      <c r="B60" s="75" t="s">
        <v>29</v>
      </c>
      <c r="C60" s="76" t="s">
        <v>53</v>
      </c>
      <c r="D60" s="78">
        <v>1</v>
      </c>
      <c r="E60" s="79">
        <v>0</v>
      </c>
      <c r="F60" s="80">
        <f>PRODUCT(D60,E60)</f>
        <v>0</v>
      </c>
      <c r="G60" s="14">
        <v>21</v>
      </c>
      <c r="H60" s="80">
        <f>F60*(1+G60/100)</f>
        <v>0</v>
      </c>
    </row>
    <row r="61" spans="2:8" s="53" customFormat="1" ht="12.75">
      <c r="B61" s="72"/>
      <c r="C61" s="73"/>
      <c r="D61" s="73"/>
      <c r="E61" s="73"/>
      <c r="F61" s="74">
        <f>SUM(F59:F60)</f>
        <v>0</v>
      </c>
      <c r="G61" s="73"/>
      <c r="H61" s="74">
        <f>SUM(H59:H60)</f>
        <v>0</v>
      </c>
    </row>
    <row r="62" spans="1:8" s="96" customFormat="1" ht="12.75">
      <c r="A62" s="89"/>
      <c r="B62" s="90" t="s">
        <v>67</v>
      </c>
      <c r="C62" s="98"/>
      <c r="D62" s="99"/>
      <c r="E62" s="100"/>
      <c r="F62" s="94">
        <f>SUM(F22,F44,F58,F61)</f>
        <v>0</v>
      </c>
      <c r="G62" s="101"/>
      <c r="H62" s="94">
        <f>SUM(H22,H44,H58,H61)</f>
        <v>0</v>
      </c>
    </row>
    <row r="63" spans="1:2" ht="12.75">
      <c r="A63" s="11"/>
      <c r="B63" s="11"/>
    </row>
    <row r="64" spans="2:4" ht="12.75">
      <c r="B64" s="28"/>
      <c r="C64" s="29"/>
      <c r="D64" s="30"/>
    </row>
    <row r="65" spans="2:4" ht="12.75">
      <c r="B65" s="28"/>
      <c r="C65" s="29"/>
      <c r="D65" s="30"/>
    </row>
    <row r="66" spans="1:5" ht="12.75">
      <c r="A66" s="22"/>
      <c r="B66" s="28"/>
      <c r="C66" s="29"/>
      <c r="D66" s="30"/>
      <c r="E66" s="17"/>
    </row>
    <row r="67" spans="1:5" ht="12.75">
      <c r="A67" s="24"/>
      <c r="B67" s="28"/>
      <c r="C67" s="29"/>
      <c r="D67" s="30"/>
      <c r="E67" s="17"/>
    </row>
    <row r="68" spans="1:5" ht="12.75">
      <c r="A68" s="24"/>
      <c r="C68" s="29"/>
      <c r="D68" s="30"/>
      <c r="E68" s="17"/>
    </row>
    <row r="69" spans="1:5" ht="12.75">
      <c r="A69" s="24"/>
      <c r="C69" s="29"/>
      <c r="D69" s="30"/>
      <c r="E69" s="17"/>
    </row>
    <row r="70" spans="1:5" ht="12.75">
      <c r="A70" s="24"/>
      <c r="C70" s="29"/>
      <c r="D70" s="30"/>
      <c r="E70" s="17"/>
    </row>
    <row r="71" spans="1:5" ht="12.75">
      <c r="A71" s="26"/>
      <c r="B71" s="28"/>
      <c r="C71" s="29"/>
      <c r="D71" s="30"/>
      <c r="E71" s="17"/>
    </row>
    <row r="72" spans="1:5" ht="12.75">
      <c r="A72" s="26"/>
      <c r="B72" s="28"/>
      <c r="C72" s="29"/>
      <c r="D72" s="30"/>
      <c r="E72" s="17"/>
    </row>
    <row r="73" spans="1:5" ht="12.75">
      <c r="A73" s="26"/>
      <c r="B73" s="23"/>
      <c r="C73" s="16"/>
      <c r="D73" s="18"/>
      <c r="E73" s="17"/>
    </row>
    <row r="74" spans="1:5" ht="12.75">
      <c r="A74" s="26"/>
      <c r="B74" s="23"/>
      <c r="C74" s="16"/>
      <c r="D74" s="18"/>
      <c r="E74" s="17"/>
    </row>
    <row r="75" spans="1:5" ht="12.75">
      <c r="A75" s="26"/>
      <c r="B75" s="23"/>
      <c r="C75" s="16"/>
      <c r="D75" s="18"/>
      <c r="E75" s="17"/>
    </row>
    <row r="76" spans="1:5" ht="12.75">
      <c r="A76" s="26"/>
      <c r="B76" s="23"/>
      <c r="C76" s="16"/>
      <c r="D76" s="18"/>
      <c r="E76" s="17"/>
    </row>
    <row r="77" spans="1:5" ht="12.75">
      <c r="A77" s="26"/>
      <c r="B77" s="23"/>
      <c r="C77" s="16"/>
      <c r="D77" s="18"/>
      <c r="E77" s="17"/>
    </row>
    <row r="78" spans="1:5" ht="12.75">
      <c r="A78" s="24"/>
      <c r="B78" s="25"/>
      <c r="C78" s="19"/>
      <c r="D78" s="27"/>
      <c r="E78" s="20"/>
    </row>
    <row r="79" spans="1:5" ht="12.75">
      <c r="A79" s="24"/>
      <c r="B79" s="25"/>
      <c r="C79" s="19"/>
      <c r="D79" s="27"/>
      <c r="E79" s="20"/>
    </row>
    <row r="80" spans="1:5" ht="12.75">
      <c r="A80" s="24"/>
      <c r="B80" s="23"/>
      <c r="C80" s="16"/>
      <c r="D80" s="18"/>
      <c r="E80" s="1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KUCHAŘ</dc:title>
  <dc:subject>sylnoproud</dc:subject>
  <dc:creator>A Kern</dc:creator>
  <cp:keywords/>
  <dc:description/>
  <cp:lastModifiedBy>Michal Vlach</cp:lastModifiedBy>
  <cp:lastPrinted>2015-06-05T08:19:31Z</cp:lastPrinted>
  <dcterms:created xsi:type="dcterms:W3CDTF">2010-02-26T06:27:50Z</dcterms:created>
  <dcterms:modified xsi:type="dcterms:W3CDTF">2015-06-05T08:33:07Z</dcterms:modified>
  <cp:category/>
  <cp:version/>
  <cp:contentType/>
  <cp:contentStatus/>
</cp:coreProperties>
</file>